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 Documents\Memo's and Forms\"/>
    </mc:Choice>
  </mc:AlternateContent>
  <workbookProtection workbookPassword="8C75" lockStructure="1"/>
  <bookViews>
    <workbookView xWindow="0" yWindow="1550" windowWidth="12000" windowHeight="6240" tabRatio="709" activeTab="1"/>
  </bookViews>
  <sheets>
    <sheet name="Example" sheetId="3" r:id="rId1"/>
    <sheet name="General" sheetId="2" r:id="rId2"/>
    <sheet name="High Cost Area in GA" sheetId="4" r:id="rId3"/>
  </sheets>
  <calcPr calcId="162913"/>
</workbook>
</file>

<file path=xl/calcChain.xml><?xml version="1.0" encoding="utf-8"?>
<calcChain xmlns="http://schemas.openxmlformats.org/spreadsheetml/2006/main">
  <c r="H19" i="2" l="1"/>
  <c r="H17" i="2"/>
  <c r="H15" i="2"/>
  <c r="H13" i="2"/>
  <c r="H11" i="2"/>
  <c r="H9" i="2"/>
  <c r="H19" i="4"/>
  <c r="H17" i="4"/>
  <c r="H15" i="4"/>
  <c r="H13" i="4"/>
  <c r="H11" i="4"/>
  <c r="H9" i="4"/>
  <c r="E9" i="4" l="1"/>
  <c r="L15" i="4"/>
  <c r="M15" i="4" s="1"/>
  <c r="O15" i="4" s="1"/>
  <c r="L14" i="4"/>
  <c r="M14" i="4" s="1"/>
  <c r="O14" i="4" s="1"/>
  <c r="L13" i="4"/>
  <c r="M13" i="4" s="1"/>
  <c r="O13" i="4" s="1"/>
  <c r="L12" i="4"/>
  <c r="M12" i="4" s="1"/>
  <c r="O12" i="4" s="1"/>
  <c r="L11" i="4"/>
  <c r="M11" i="4" s="1"/>
  <c r="O11" i="4" s="1"/>
  <c r="L10" i="4"/>
  <c r="M10" i="4" s="1"/>
  <c r="O10" i="4" s="1"/>
  <c r="L9" i="4"/>
  <c r="M9" i="4" s="1"/>
  <c r="O9" i="4" s="1"/>
  <c r="L8" i="4"/>
  <c r="M8" i="4" s="1"/>
  <c r="O8" i="4" s="1"/>
  <c r="L16" i="4"/>
  <c r="M16" i="4" s="1"/>
  <c r="O16" i="4" s="1"/>
  <c r="L17" i="4"/>
  <c r="M17" i="4" s="1"/>
  <c r="O17" i="4" s="1"/>
  <c r="L18" i="4"/>
  <c r="M18" i="4" s="1"/>
  <c r="O18" i="4" s="1"/>
  <c r="L19" i="4"/>
  <c r="M19" i="4" s="1"/>
  <c r="O19" i="4" s="1"/>
  <c r="E11" i="4"/>
  <c r="E13" i="4"/>
  <c r="E15" i="4"/>
  <c r="E17" i="4"/>
  <c r="E19" i="4"/>
  <c r="Q20" i="4"/>
  <c r="L14" i="2"/>
  <c r="M14" i="2" s="1"/>
  <c r="O14" i="2" s="1"/>
  <c r="L13" i="2"/>
  <c r="M13" i="2" s="1"/>
  <c r="O13" i="2" s="1"/>
  <c r="L12" i="2"/>
  <c r="M12" i="2" s="1"/>
  <c r="O12" i="2" s="1"/>
  <c r="L11" i="2"/>
  <c r="M11" i="2" s="1"/>
  <c r="O11" i="2" s="1"/>
  <c r="L10" i="2"/>
  <c r="M10" i="2" s="1"/>
  <c r="O10" i="2" s="1"/>
  <c r="L9" i="2"/>
  <c r="M9" i="2" s="1"/>
  <c r="O9" i="2" s="1"/>
  <c r="L8" i="2"/>
  <c r="M8" i="2" s="1"/>
  <c r="O8" i="2" s="1"/>
  <c r="L8" i="3"/>
  <c r="M8" i="3" s="1"/>
  <c r="O8" i="3" s="1"/>
  <c r="L9" i="3"/>
  <c r="M9" i="3" s="1"/>
  <c r="O9" i="3" s="1"/>
  <c r="L10" i="3"/>
  <c r="M10" i="3"/>
  <c r="O10" i="3" s="1"/>
  <c r="L11" i="3"/>
  <c r="M11" i="3" s="1"/>
  <c r="O11" i="3" s="1"/>
  <c r="L12" i="3"/>
  <c r="M12" i="3" s="1"/>
  <c r="O12" i="3" s="1"/>
  <c r="L13" i="3"/>
  <c r="M13" i="3" s="1"/>
  <c r="O13" i="3" s="1"/>
  <c r="L14" i="3"/>
  <c r="M14" i="3"/>
  <c r="O14" i="3" s="1"/>
  <c r="L15" i="3"/>
  <c r="M15" i="3" s="1"/>
  <c r="O15" i="3" s="1"/>
  <c r="L16" i="3"/>
  <c r="M16" i="3" s="1"/>
  <c r="O16" i="3" s="1"/>
  <c r="L17" i="3"/>
  <c r="M17" i="3" s="1"/>
  <c r="O17" i="3" s="1"/>
  <c r="L18" i="3"/>
  <c r="M18" i="3"/>
  <c r="O18" i="3" s="1"/>
  <c r="L19" i="3"/>
  <c r="M19" i="3" s="1"/>
  <c r="O19" i="3" s="1"/>
  <c r="E9" i="3"/>
  <c r="H9" i="3" s="1"/>
  <c r="E11" i="3"/>
  <c r="H11" i="3" s="1"/>
  <c r="E13" i="3"/>
  <c r="H13" i="3" s="1"/>
  <c r="E15" i="3"/>
  <c r="H15" i="3" s="1"/>
  <c r="E17" i="3"/>
  <c r="H17" i="3" s="1"/>
  <c r="E19" i="3"/>
  <c r="H19" i="3" s="1"/>
  <c r="Q8" i="3"/>
  <c r="Q9" i="3"/>
  <c r="Q10" i="3"/>
  <c r="Q11" i="3"/>
  <c r="Q12" i="3"/>
  <c r="Q13" i="3"/>
  <c r="Q14" i="3"/>
  <c r="Q15" i="3"/>
  <c r="Q16" i="3"/>
  <c r="Q17" i="3"/>
  <c r="Q18" i="3"/>
  <c r="Q19" i="3"/>
  <c r="L15" i="2"/>
  <c r="M15" i="2" s="1"/>
  <c r="O15" i="2" s="1"/>
  <c r="L16" i="2"/>
  <c r="M16" i="2" s="1"/>
  <c r="O16" i="2" s="1"/>
  <c r="L17" i="2"/>
  <c r="M17" i="2" s="1"/>
  <c r="O17" i="2" s="1"/>
  <c r="L18" i="2"/>
  <c r="M18" i="2" s="1"/>
  <c r="O18" i="2" s="1"/>
  <c r="L19" i="2"/>
  <c r="M19" i="2" s="1"/>
  <c r="O19" i="2" s="1"/>
  <c r="E19" i="2"/>
  <c r="E17" i="2"/>
  <c r="E15" i="2"/>
  <c r="E13" i="2"/>
  <c r="E11" i="2"/>
  <c r="E9" i="2"/>
  <c r="Q20" i="2"/>
  <c r="Q20" i="3" l="1"/>
  <c r="N20" i="4"/>
  <c r="N20" i="3"/>
  <c r="G20" i="2"/>
  <c r="N20" i="2"/>
  <c r="G20" i="3"/>
  <c r="G20" i="4"/>
  <c r="N22" i="4" s="1"/>
  <c r="D20" i="2"/>
  <c r="D20" i="3"/>
  <c r="D20" i="4"/>
  <c r="N22" i="2" l="1"/>
  <c r="N22" i="3"/>
</calcChain>
</file>

<file path=xl/comments1.xml><?xml version="1.0" encoding="utf-8"?>
<comments xmlns="http://schemas.openxmlformats.org/spreadsheetml/2006/main">
  <authors>
    <author>Dana Bussell</author>
  </authors>
  <commentList>
    <comment ref="B4" authorId="0" shapeId="0">
      <text>
        <r>
          <rPr>
            <sz val="8"/>
            <color indexed="81"/>
            <rFont val="Tahoma"/>
          </rPr>
          <t xml:space="preserve">Must be inlcuded for reimbursement
</t>
        </r>
      </text>
    </comment>
    <comment ref="G4" authorId="0" shapeId="0">
      <text>
        <r>
          <rPr>
            <sz val="8"/>
            <color indexed="81"/>
            <rFont val="Tahoma"/>
          </rPr>
          <t xml:space="preserve">Must be included for reimbursement
</t>
        </r>
      </text>
    </comment>
    <comment ref="B5" authorId="0" shapeId="0">
      <text>
        <r>
          <rPr>
            <sz val="8"/>
            <color indexed="81"/>
            <rFont val="Tahoma"/>
          </rPr>
          <t xml:space="preserve">Must be included for reimbursement
</t>
        </r>
      </text>
    </comment>
    <comment ref="B8" authorId="0" shapeId="0">
      <text>
        <r>
          <rPr>
            <sz val="8"/>
            <color indexed="81"/>
            <rFont val="Tahoma"/>
          </rPr>
          <t xml:space="preserve">enter time 1:00pm and excel will format it for you
</t>
        </r>
      </text>
    </comment>
    <comment ref="M9" authorId="0" shapeId="0">
      <text>
        <r>
          <rPr>
            <sz val="8"/>
            <color indexed="81"/>
            <rFont val="Tahoma"/>
          </rPr>
          <t xml:space="preserve">Excel will calculate meal totals
</t>
        </r>
      </text>
    </comment>
    <comment ref="M10" authorId="0" shapeId="0">
      <text>
        <r>
          <rPr>
            <sz val="8"/>
            <color indexed="81"/>
            <rFont val="Tahoma"/>
          </rPr>
          <t xml:space="preserve">will not allow over per diem daily rate 
</t>
        </r>
      </text>
    </comment>
    <comment ref="B27" authorId="0" shapeId="0">
      <text>
        <r>
          <rPr>
            <sz val="8"/>
            <color indexed="81"/>
            <rFont val="Tahoma"/>
          </rPr>
          <t>Must be signed</t>
        </r>
      </text>
    </comment>
    <comment ref="B30" authorId="0" shapeId="0">
      <text>
        <r>
          <rPr>
            <sz val="8"/>
            <color indexed="81"/>
            <rFont val="Tahoma"/>
          </rPr>
          <t>Signature required</t>
        </r>
      </text>
    </comment>
    <comment ref="J33" authorId="0" shapeId="0">
      <text>
        <r>
          <rPr>
            <sz val="8"/>
            <color indexed="81"/>
            <rFont val="Tahoma"/>
          </rPr>
          <t>Always enter purpose of trip</t>
        </r>
      </text>
    </comment>
  </commentList>
</comments>
</file>

<file path=xl/comments2.xml><?xml version="1.0" encoding="utf-8"?>
<comments xmlns="http://schemas.openxmlformats.org/spreadsheetml/2006/main">
  <authors>
    <author>Dana Bussell</author>
  </authors>
  <commentList>
    <comment ref="F2" authorId="0" shapeId="0">
      <text>
        <r>
          <rPr>
            <sz val="8"/>
            <color indexed="81"/>
            <rFont val="Tahoma"/>
          </rPr>
          <t>This worksheet to be used for all travel within Georgia Except for High Cost area</t>
        </r>
      </text>
    </comment>
  </commentList>
</comments>
</file>

<file path=xl/comments3.xml><?xml version="1.0" encoding="utf-8"?>
<comments xmlns="http://schemas.openxmlformats.org/spreadsheetml/2006/main">
  <authors>
    <author>Dana Bussell</author>
  </authors>
  <commentList>
    <comment ref="G2" authorId="0" shapeId="0">
      <text>
        <r>
          <rPr>
            <sz val="8"/>
            <color indexed="81"/>
            <rFont val="Tahoma"/>
          </rPr>
          <t>This sheet to be used for High Cost area within Georgia, to include Chatham, Clarke, Cobb, Dekalb, Fulton, Glynn &amp; Richmond.</t>
        </r>
      </text>
    </comment>
  </commentList>
</comments>
</file>

<file path=xl/sharedStrings.xml><?xml version="1.0" encoding="utf-8"?>
<sst xmlns="http://schemas.openxmlformats.org/spreadsheetml/2006/main" count="167" uniqueCount="65">
  <si>
    <t>Employee Expense Statement</t>
  </si>
  <si>
    <t>Washington County Board of Education</t>
  </si>
  <si>
    <t>Name:</t>
  </si>
  <si>
    <t>Address:</t>
  </si>
  <si>
    <t>Date</t>
  </si>
  <si>
    <t>Time Departed/Arrived</t>
  </si>
  <si>
    <t>From - To</t>
  </si>
  <si>
    <t>Odometer Reading</t>
  </si>
  <si>
    <t>Taxi Limousine Bus</t>
  </si>
  <si>
    <t>Total Trans</t>
  </si>
  <si>
    <t>SSNo.:</t>
  </si>
  <si>
    <t>City:</t>
  </si>
  <si>
    <t>Zip Code:</t>
  </si>
  <si>
    <t>Month Ending:</t>
  </si>
  <si>
    <t>State:</t>
  </si>
  <si>
    <t>B'Fast</t>
  </si>
  <si>
    <t>Lunch</t>
  </si>
  <si>
    <t>Dinner</t>
  </si>
  <si>
    <t>Total Meals</t>
  </si>
  <si>
    <t>Total Subst.</t>
  </si>
  <si>
    <t>Other Expense Identify</t>
  </si>
  <si>
    <t>Other Expense Amount</t>
  </si>
  <si>
    <t>Lodging (receipt)</t>
  </si>
  <si>
    <t xml:space="preserve">Total Other </t>
  </si>
  <si>
    <t xml:space="preserve">Total Subsistence        </t>
  </si>
  <si>
    <t xml:space="preserve">Total Trans.   </t>
  </si>
  <si>
    <t>Total Reimbursement</t>
  </si>
  <si>
    <t>Employee's Signature</t>
  </si>
  <si>
    <t>Principal's Signature</t>
  </si>
  <si>
    <t>Superintendent's Signature</t>
  </si>
  <si>
    <t>Account Coding</t>
  </si>
  <si>
    <t>Fund/Yr</t>
  </si>
  <si>
    <t>Program</t>
  </si>
  <si>
    <t>Function</t>
  </si>
  <si>
    <t>Object</t>
  </si>
  <si>
    <t>Subobj</t>
  </si>
  <si>
    <t>School</t>
  </si>
  <si>
    <t>Amount</t>
  </si>
  <si>
    <t>the Local School System.</t>
  </si>
  <si>
    <t>Total Mileage</t>
  </si>
  <si>
    <t>I do solemnly swear, under penalty provided by law, that the above statements are true and I have</t>
  </si>
  <si>
    <t>incurred the described expenses and the local use mileage in the discharge of my official duties for</t>
  </si>
  <si>
    <t>Common Carrier (Receipt)</t>
  </si>
  <si>
    <t>Purpose of trip:</t>
  </si>
  <si>
    <t>Miles Used</t>
  </si>
  <si>
    <t>Jane Doe</t>
  </si>
  <si>
    <t>1234 Smith Street</t>
  </si>
  <si>
    <t>123-45-6789</t>
  </si>
  <si>
    <t>Sandersville</t>
  </si>
  <si>
    <t>GA</t>
  </si>
  <si>
    <t>May 2007</t>
  </si>
  <si>
    <t>Atlanta</t>
  </si>
  <si>
    <t>Professional learning seminar</t>
  </si>
  <si>
    <t>Agenda Attached:</t>
  </si>
  <si>
    <t>Yes</t>
  </si>
  <si>
    <t>No</t>
  </si>
  <si>
    <t>If no, explain:</t>
  </si>
  <si>
    <t>Approver 1</t>
  </si>
  <si>
    <t>Approver 2</t>
  </si>
  <si>
    <t xml:space="preserve">By signing this report, I certify to the best of my knowledge and belief that the report is true, complete and accurate </t>
  </si>
  <si>
    <t xml:space="preserve">and the expenditures, disbursements and cash receipts are for the purposes and objectives set forth in the terms, </t>
  </si>
  <si>
    <t>false, fictitious, or fraudulent information or the ommission of any material fact, may subject me to criminal,</t>
  </si>
  <si>
    <t>civil or administrative penalties for fraud, false statements, false claims, or otherwise.</t>
  </si>
  <si>
    <t>conditions, and policies of the Local School System and any applicable Federal Award. I am aware that any</t>
  </si>
  <si>
    <t>Version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</si>
</sst>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m/d;@"/>
    <numFmt numFmtId="165" formatCode="m/d/yy;@"/>
  </numFmts>
  <fonts count="11" x14ac:knownFonts="1">
    <font>
      <sz val="10"/>
      <name val="Arial"/>
    </font>
    <font>
      <sz val="10"/>
      <name val="Arial"/>
    </font>
    <font>
      <sz val="8"/>
      <name val="Arial"/>
    </font>
    <font>
      <u/>
      <sz val="8"/>
      <name val="Arial"/>
    </font>
    <font>
      <sz val="7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color indexed="81"/>
      <name val="Tahoma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Protection="1">
      <protection locked="0"/>
    </xf>
    <xf numFmtId="0" fontId="2" fillId="0" borderId="3" xfId="0" applyFont="1" applyBorder="1" applyProtection="1">
      <protection locked="0"/>
    </xf>
    <xf numFmtId="44" fontId="2" fillId="0" borderId="3" xfId="1" applyFont="1" applyBorder="1" applyProtection="1">
      <protection locked="0"/>
    </xf>
    <xf numFmtId="164" fontId="2" fillId="0" borderId="4" xfId="0" applyNumberFormat="1" applyFont="1" applyBorder="1" applyProtection="1">
      <protection locked="0"/>
    </xf>
    <xf numFmtId="0" fontId="2" fillId="0" borderId="4" xfId="0" applyFont="1" applyBorder="1" applyProtection="1">
      <protection locked="0"/>
    </xf>
    <xf numFmtId="44" fontId="2" fillId="0" borderId="4" xfId="1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4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0" xfId="0" applyBorder="1" applyProtection="1">
      <protection locked="0"/>
    </xf>
    <xf numFmtId="0" fontId="2" fillId="0" borderId="2" xfId="0" applyFont="1" applyBorder="1" applyAlignment="1" applyProtection="1">
      <alignment horizontal="left"/>
    </xf>
    <xf numFmtId="44" fontId="2" fillId="0" borderId="2" xfId="1" applyFont="1" applyBorder="1" applyProtection="1"/>
    <xf numFmtId="0" fontId="2" fillId="0" borderId="3" xfId="0" applyFont="1" applyBorder="1" applyProtection="1"/>
    <xf numFmtId="0" fontId="2" fillId="0" borderId="4" xfId="0" applyFont="1" applyBorder="1" applyProtection="1"/>
    <xf numFmtId="44" fontId="2" fillId="0" borderId="3" xfId="1" applyFont="1" applyBorder="1" applyProtection="1"/>
    <xf numFmtId="44" fontId="2" fillId="0" borderId="4" xfId="1" applyFont="1" applyBorder="1" applyProtection="1"/>
    <xf numFmtId="44" fontId="2" fillId="0" borderId="2" xfId="0" applyNumberFormat="1" applyFont="1" applyBorder="1" applyProtection="1"/>
    <xf numFmtId="44" fontId="6" fillId="0" borderId="0" xfId="1" applyFont="1" applyAlignment="1" applyProtection="1"/>
    <xf numFmtId="44" fontId="2" fillId="0" borderId="22" xfId="0" applyNumberFormat="1" applyFont="1" applyBorder="1" applyProtection="1"/>
    <xf numFmtId="0" fontId="2" fillId="0" borderId="1" xfId="0" applyFont="1" applyBorder="1" applyProtection="1"/>
    <xf numFmtId="0" fontId="2" fillId="0" borderId="2" xfId="0" applyFont="1" applyBorder="1" applyProtection="1"/>
    <xf numFmtId="0" fontId="5" fillId="0" borderId="0" xfId="0" applyFont="1" applyProtection="1"/>
    <xf numFmtId="0" fontId="0" fillId="0" borderId="0" xfId="0" applyProtection="1"/>
    <xf numFmtId="0" fontId="2" fillId="0" borderId="25" xfId="0" applyFont="1" applyBorder="1" applyAlignment="1" applyProtection="1">
      <alignment horizontal="center" vertical="center" wrapText="1"/>
    </xf>
    <xf numFmtId="0" fontId="4" fillId="0" borderId="13" xfId="0" applyFont="1" applyBorder="1" applyProtection="1"/>
    <xf numFmtId="0" fontId="4" fillId="0" borderId="0" xfId="0" applyFont="1" applyBorder="1" applyProtection="1"/>
    <xf numFmtId="0" fontId="2" fillId="0" borderId="0" xfId="0" applyFont="1" applyProtection="1"/>
    <xf numFmtId="44" fontId="2" fillId="0" borderId="26" xfId="1" applyFont="1" applyBorder="1" applyProtection="1"/>
    <xf numFmtId="0" fontId="2" fillId="0" borderId="1" xfId="0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Protection="1"/>
    <xf numFmtId="0" fontId="3" fillId="0" borderId="0" xfId="0" applyFont="1" applyBorder="1" applyAlignment="1" applyProtection="1">
      <alignment horizontal="left"/>
    </xf>
    <xf numFmtId="165" fontId="2" fillId="0" borderId="3" xfId="0" applyNumberFormat="1" applyFont="1" applyBorder="1" applyProtection="1"/>
    <xf numFmtId="18" fontId="2" fillId="0" borderId="3" xfId="0" applyNumberFormat="1" applyFont="1" applyBorder="1" applyProtection="1"/>
    <xf numFmtId="18" fontId="2" fillId="0" borderId="4" xfId="0" applyNumberFormat="1" applyFont="1" applyBorder="1" applyProtection="1"/>
    <xf numFmtId="165" fontId="2" fillId="0" borderId="4" xfId="0" applyNumberFormat="1" applyFont="1" applyBorder="1" applyProtection="1"/>
    <xf numFmtId="164" fontId="2" fillId="0" borderId="4" xfId="0" applyNumberFormat="1" applyFont="1" applyBorder="1" applyProtection="1"/>
    <xf numFmtId="0" fontId="2" fillId="0" borderId="5" xfId="0" applyFont="1" applyBorder="1" applyProtection="1"/>
    <xf numFmtId="0" fontId="2" fillId="0" borderId="6" xfId="0" applyFont="1" applyBorder="1" applyProtection="1"/>
    <xf numFmtId="0" fontId="2" fillId="0" borderId="7" xfId="0" applyFont="1" applyBorder="1" applyProtection="1"/>
    <xf numFmtId="0" fontId="2" fillId="0" borderId="8" xfId="0" applyFont="1" applyBorder="1" applyProtection="1"/>
    <xf numFmtId="0" fontId="2" fillId="0" borderId="9" xfId="0" applyFont="1" applyBorder="1" applyProtection="1"/>
    <xf numFmtId="0" fontId="2" fillId="0" borderId="10" xfId="0" applyFont="1" applyBorder="1" applyProtection="1"/>
    <xf numFmtId="0" fontId="2" fillId="0" borderId="11" xfId="0" applyFont="1" applyBorder="1" applyProtection="1"/>
    <xf numFmtId="0" fontId="6" fillId="0" borderId="0" xfId="0" applyFont="1" applyProtection="1"/>
    <xf numFmtId="0" fontId="4" fillId="0" borderId="12" xfId="0" applyFont="1" applyBorder="1" applyProtection="1"/>
    <xf numFmtId="0" fontId="4" fillId="0" borderId="0" xfId="0" applyFont="1" applyBorder="1" applyAlignment="1" applyProtection="1"/>
    <xf numFmtId="0" fontId="4" fillId="0" borderId="14" xfId="0" applyFont="1" applyBorder="1" applyProtection="1"/>
    <xf numFmtId="0" fontId="4" fillId="0" borderId="0" xfId="0" applyFont="1" applyProtection="1"/>
    <xf numFmtId="0" fontId="4" fillId="0" borderId="4" xfId="0" applyFont="1" applyBorder="1" applyProtection="1"/>
    <xf numFmtId="0" fontId="2" fillId="0" borderId="15" xfId="0" applyFont="1" applyBorder="1" applyProtection="1"/>
    <xf numFmtId="0" fontId="2" fillId="0" borderId="16" xfId="0" applyFont="1" applyBorder="1" applyProtection="1"/>
    <xf numFmtId="0" fontId="2" fillId="0" borderId="14" xfId="0" applyFont="1" applyBorder="1" applyProtection="1"/>
    <xf numFmtId="0" fontId="2" fillId="0" borderId="17" xfId="0" applyFont="1" applyBorder="1" applyProtection="1"/>
    <xf numFmtId="0" fontId="2" fillId="0" borderId="18" xfId="0" applyFont="1" applyBorder="1" applyProtection="1"/>
    <xf numFmtId="0" fontId="2" fillId="0" borderId="23" xfId="0" applyFont="1" applyBorder="1" applyProtection="1"/>
    <xf numFmtId="0" fontId="2" fillId="0" borderId="24" xfId="0" applyFont="1" applyBorder="1" applyProtection="1"/>
    <xf numFmtId="0" fontId="2" fillId="0" borderId="19" xfId="0" applyFont="1" applyBorder="1" applyProtection="1"/>
    <xf numFmtId="0" fontId="0" fillId="0" borderId="20" xfId="0" applyBorder="1" applyProtection="1"/>
    <xf numFmtId="0" fontId="0" fillId="0" borderId="21" xfId="0" applyBorder="1" applyProtection="1"/>
    <xf numFmtId="0" fontId="2" fillId="0" borderId="3" xfId="1" applyNumberFormat="1" applyFont="1" applyBorder="1" applyProtection="1">
      <protection locked="0"/>
    </xf>
    <xf numFmtId="0" fontId="2" fillId="0" borderId="4" xfId="1" applyNumberFormat="1" applyFont="1" applyBorder="1" applyProtection="1">
      <protection locked="0"/>
    </xf>
    <xf numFmtId="0" fontId="9" fillId="0" borderId="0" xfId="0" applyFont="1" applyBorder="1" applyProtection="1"/>
    <xf numFmtId="0" fontId="2" fillId="0" borderId="2" xfId="0" applyFont="1" applyBorder="1" applyAlignment="1" applyProtection="1">
      <alignment horizontal="left"/>
    </xf>
    <xf numFmtId="0" fontId="2" fillId="0" borderId="13" xfId="0" applyFont="1" applyBorder="1" applyProtection="1"/>
    <xf numFmtId="0" fontId="4" fillId="0" borderId="13" xfId="0" applyFont="1" applyBorder="1" applyAlignment="1" applyProtection="1"/>
    <xf numFmtId="0" fontId="8" fillId="0" borderId="0" xfId="0" applyFont="1" applyBorder="1" applyProtection="1"/>
    <xf numFmtId="0" fontId="8" fillId="0" borderId="1" xfId="0" applyFont="1" applyBorder="1" applyProtection="1"/>
    <xf numFmtId="0" fontId="0" fillId="0" borderId="0" xfId="0" applyBorder="1" applyProtection="1"/>
    <xf numFmtId="0" fontId="2" fillId="0" borderId="0" xfId="0" applyFont="1" applyAlignment="1" applyProtection="1">
      <alignment horizontal="center" vertical="center" wrapText="1"/>
    </xf>
    <xf numFmtId="0" fontId="10" fillId="0" borderId="0" xfId="0" applyFont="1" applyBorder="1" applyProtection="1">
      <protection locked="0"/>
    </xf>
    <xf numFmtId="0" fontId="4" fillId="0" borderId="27" xfId="0" applyFont="1" applyBorder="1" applyAlignment="1" applyProtection="1">
      <alignment horizontal="left" indent="7"/>
    </xf>
    <xf numFmtId="0" fontId="4" fillId="0" borderId="28" xfId="0" applyFont="1" applyBorder="1" applyAlignment="1" applyProtection="1">
      <alignment horizontal="left" indent="7"/>
    </xf>
    <xf numFmtId="0" fontId="4" fillId="0" borderId="29" xfId="0" applyFont="1" applyBorder="1" applyAlignment="1" applyProtection="1">
      <alignment horizontal="left" indent="7"/>
    </xf>
    <xf numFmtId="0" fontId="2" fillId="0" borderId="1" xfId="0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2" fillId="0" borderId="24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23" xfId="0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5"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10</xdr:row>
      <xdr:rowOff>66675</xdr:rowOff>
    </xdr:from>
    <xdr:to>
      <xdr:col>15</xdr:col>
      <xdr:colOff>133350</xdr:colOff>
      <xdr:row>18</xdr:row>
      <xdr:rowOff>66675</xdr:rowOff>
    </xdr:to>
    <xdr:sp macro="" textlink="">
      <xdr:nvSpPr>
        <xdr:cNvPr id="2059" name="WordArt 11"/>
        <xdr:cNvSpPr>
          <a:spLocks noChangeArrowheads="1" noChangeShapeType="1" noTextEdit="1"/>
        </xdr:cNvSpPr>
      </xdr:nvSpPr>
      <xdr:spPr bwMode="auto">
        <a:xfrm rot="1121939">
          <a:off x="542925" y="2076450"/>
          <a:ext cx="7620000" cy="12954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7200" i="1" kern="10" spc="0">
              <a:ln w="9525">
                <a:solidFill>
                  <a:srgbClr val="C0C0C0"/>
                </a:solidFill>
                <a:round/>
                <a:headEnd/>
                <a:tailEnd/>
              </a:ln>
              <a:noFill/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Arial Black"/>
            </a:rPr>
            <a:t>EXAMPLE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10"/>
  </sheetPr>
  <dimension ref="A1:Q42"/>
  <sheetViews>
    <sheetView workbookViewId="0">
      <selection activeCell="Q41" sqref="Q41"/>
    </sheetView>
  </sheetViews>
  <sheetFormatPr defaultColWidth="9.08984375" defaultRowHeight="12.5" x14ac:dyDescent="0.25"/>
  <cols>
    <col min="1" max="1" width="6.6328125" style="1" customWidth="1"/>
    <col min="2" max="2" width="7.54296875" style="1" customWidth="1"/>
    <col min="3" max="3" width="18.36328125" style="1" customWidth="1"/>
    <col min="4" max="4" width="9.08984375" style="1"/>
    <col min="5" max="5" width="5.90625" style="1" customWidth="1"/>
    <col min="6" max="6" width="7.90625" style="1" customWidth="1"/>
    <col min="7" max="7" width="8" style="1" customWidth="1"/>
    <col min="8" max="8" width="7.6328125" style="1" bestFit="1" customWidth="1"/>
    <col min="9" max="9" width="6.90625" style="1" bestFit="1" customWidth="1"/>
    <col min="10" max="10" width="6.6328125" style="1" customWidth="1"/>
    <col min="11" max="11" width="6.90625" style="1" bestFit="1" customWidth="1"/>
    <col min="12" max="12" width="6.90625" style="1" hidden="1" customWidth="1"/>
    <col min="13" max="13" width="7.08984375" style="1" bestFit="1" customWidth="1"/>
    <col min="14" max="14" width="10.54296875" style="1" customWidth="1"/>
    <col min="15" max="15" width="11.08984375" style="1" customWidth="1"/>
    <col min="16" max="16" width="7.90625" style="1" customWidth="1"/>
    <col min="17" max="17" width="7.453125" style="1" customWidth="1"/>
    <col min="18" max="16384" width="9.08984375" style="1"/>
  </cols>
  <sheetData>
    <row r="1" spans="1:17" ht="13" x14ac:dyDescent="0.3">
      <c r="A1" s="33"/>
      <c r="B1" s="32" t="s">
        <v>0</v>
      </c>
      <c r="C1" s="33"/>
      <c r="D1" s="33"/>
      <c r="E1" s="33"/>
      <c r="F1" s="33"/>
      <c r="G1" s="32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3" x14ac:dyDescent="0.3">
      <c r="A2" s="33"/>
      <c r="B2" s="32" t="s">
        <v>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s="3" customFormat="1" ht="17.25" customHeight="1" x14ac:dyDescent="0.2">
      <c r="A4" s="30" t="s">
        <v>2</v>
      </c>
      <c r="B4" s="86" t="s">
        <v>45</v>
      </c>
      <c r="C4" s="86"/>
      <c r="D4" s="86"/>
      <c r="E4" s="37"/>
      <c r="F4" s="30" t="s">
        <v>10</v>
      </c>
      <c r="G4" s="86" t="s">
        <v>47</v>
      </c>
      <c r="H4" s="86"/>
      <c r="I4" s="37"/>
      <c r="J4" s="37"/>
      <c r="K4" s="37"/>
      <c r="L4" s="37"/>
      <c r="M4" s="37"/>
      <c r="N4" s="30" t="s">
        <v>13</v>
      </c>
      <c r="O4" s="40" t="s">
        <v>50</v>
      </c>
      <c r="P4" s="87"/>
      <c r="Q4" s="87"/>
    </row>
    <row r="5" spans="1:17" s="3" customFormat="1" ht="17.25" customHeight="1" x14ac:dyDescent="0.2">
      <c r="A5" s="31" t="s">
        <v>3</v>
      </c>
      <c r="B5" s="88" t="s">
        <v>46</v>
      </c>
      <c r="C5" s="88"/>
      <c r="D5" s="88"/>
      <c r="E5" s="37"/>
      <c r="F5" s="31" t="s">
        <v>11</v>
      </c>
      <c r="G5" s="88" t="s">
        <v>48</v>
      </c>
      <c r="H5" s="88"/>
      <c r="I5" s="37"/>
      <c r="J5" s="30" t="s">
        <v>14</v>
      </c>
      <c r="K5" s="39" t="s">
        <v>49</v>
      </c>
      <c r="L5" s="41"/>
      <c r="M5" s="37"/>
      <c r="N5" s="31" t="s">
        <v>12</v>
      </c>
      <c r="O5" s="88">
        <v>31082</v>
      </c>
      <c r="P5" s="88"/>
      <c r="Q5" s="88"/>
    </row>
    <row r="6" spans="1:17" s="3" customFormat="1" ht="5.25" customHeight="1" x14ac:dyDescent="0.2">
      <c r="A6" s="42"/>
      <c r="B6" s="43"/>
      <c r="C6" s="43"/>
      <c r="D6" s="43"/>
      <c r="E6" s="37"/>
      <c r="F6" s="42"/>
      <c r="G6" s="41"/>
      <c r="H6" s="41"/>
      <c r="I6" s="37"/>
      <c r="J6" s="42"/>
      <c r="K6" s="41"/>
      <c r="L6" s="41"/>
      <c r="M6" s="37"/>
      <c r="N6" s="42"/>
      <c r="O6" s="41"/>
      <c r="P6" s="41"/>
      <c r="Q6" s="41"/>
    </row>
    <row r="7" spans="1:17" s="6" customFormat="1" ht="42" customHeight="1" thickBot="1" x14ac:dyDescent="0.3">
      <c r="A7" s="34" t="s">
        <v>4</v>
      </c>
      <c r="B7" s="34" t="s">
        <v>5</v>
      </c>
      <c r="C7" s="34" t="s">
        <v>6</v>
      </c>
      <c r="D7" s="34" t="s">
        <v>7</v>
      </c>
      <c r="E7" s="34" t="s">
        <v>44</v>
      </c>
      <c r="F7" s="34" t="s">
        <v>42</v>
      </c>
      <c r="G7" s="34" t="s">
        <v>8</v>
      </c>
      <c r="H7" s="34" t="s">
        <v>9</v>
      </c>
      <c r="I7" s="34" t="s">
        <v>15</v>
      </c>
      <c r="J7" s="34" t="s">
        <v>16</v>
      </c>
      <c r="K7" s="34" t="s">
        <v>17</v>
      </c>
      <c r="L7" s="34"/>
      <c r="M7" s="34" t="s">
        <v>18</v>
      </c>
      <c r="N7" s="34" t="s">
        <v>22</v>
      </c>
      <c r="O7" s="34" t="s">
        <v>19</v>
      </c>
      <c r="P7" s="34" t="s">
        <v>20</v>
      </c>
      <c r="Q7" s="34" t="s">
        <v>21</v>
      </c>
    </row>
    <row r="8" spans="1:17" s="3" customFormat="1" ht="12.75" customHeight="1" x14ac:dyDescent="0.2">
      <c r="A8" s="44">
        <v>39104</v>
      </c>
      <c r="B8" s="45">
        <v>0.54166666666666663</v>
      </c>
      <c r="C8" s="23" t="s">
        <v>48</v>
      </c>
      <c r="D8" s="23">
        <v>6912</v>
      </c>
      <c r="E8" s="23"/>
      <c r="F8" s="23"/>
      <c r="G8" s="25"/>
      <c r="H8" s="38"/>
      <c r="I8" s="25"/>
      <c r="J8" s="25"/>
      <c r="K8" s="25"/>
      <c r="L8" s="25">
        <f>SUM(I8:K8)</f>
        <v>0</v>
      </c>
      <c r="M8" s="25">
        <f>IF(L8&gt;=28,28,IF(L8&lt;28,SUM(I8:K8)))</f>
        <v>0</v>
      </c>
      <c r="N8" s="25"/>
      <c r="O8" s="25">
        <f t="shared" ref="O8:O19" si="0">SUM(M8:N8)</f>
        <v>0</v>
      </c>
      <c r="P8" s="25"/>
      <c r="Q8" s="25">
        <f>P8</f>
        <v>0</v>
      </c>
    </row>
    <row r="9" spans="1:17" s="3" customFormat="1" ht="12.75" customHeight="1" x14ac:dyDescent="0.2">
      <c r="A9" s="44"/>
      <c r="B9" s="46">
        <v>0.64583333333333337</v>
      </c>
      <c r="C9" s="24" t="s">
        <v>51</v>
      </c>
      <c r="D9" s="24">
        <v>7034</v>
      </c>
      <c r="E9" s="24">
        <f>D9-D8</f>
        <v>122</v>
      </c>
      <c r="F9" s="24"/>
      <c r="G9" s="26">
        <v>5</v>
      </c>
      <c r="H9" s="26">
        <f>PRODUCT(E9*0.55)+F9+G9+F8+G8</f>
        <v>72.100000000000009</v>
      </c>
      <c r="I9" s="26"/>
      <c r="J9" s="26"/>
      <c r="K9" s="26">
        <v>25</v>
      </c>
      <c r="L9" s="25">
        <f t="shared" ref="L9:L19" si="1">SUM(I9:K9)</f>
        <v>25</v>
      </c>
      <c r="M9" s="25">
        <f t="shared" ref="M9:M19" si="2">IF(L9&gt;=28,28,IF(L9&lt;28,SUM(I9:K9)))</f>
        <v>25</v>
      </c>
      <c r="N9" s="26"/>
      <c r="O9" s="25">
        <f t="shared" si="0"/>
        <v>25</v>
      </c>
      <c r="P9" s="26"/>
      <c r="Q9" s="26">
        <f t="shared" ref="Q9:Q19" si="3">P9</f>
        <v>0</v>
      </c>
    </row>
    <row r="10" spans="1:17" s="3" customFormat="1" ht="12.75" customHeight="1" x14ac:dyDescent="0.2">
      <c r="A10" s="44">
        <v>39106</v>
      </c>
      <c r="B10" s="46">
        <v>0.33333333333333331</v>
      </c>
      <c r="C10" s="24"/>
      <c r="D10" s="24">
        <v>7034</v>
      </c>
      <c r="E10" s="24"/>
      <c r="F10" s="24"/>
      <c r="G10" s="26"/>
      <c r="H10" s="26"/>
      <c r="I10" s="26">
        <v>6</v>
      </c>
      <c r="J10" s="26">
        <v>8</v>
      </c>
      <c r="K10" s="26">
        <v>18</v>
      </c>
      <c r="L10" s="25">
        <f t="shared" si="1"/>
        <v>32</v>
      </c>
      <c r="M10" s="25">
        <f t="shared" si="2"/>
        <v>28</v>
      </c>
      <c r="N10" s="26"/>
      <c r="O10" s="25">
        <f t="shared" si="0"/>
        <v>28</v>
      </c>
      <c r="P10" s="26"/>
      <c r="Q10" s="26">
        <f t="shared" si="3"/>
        <v>0</v>
      </c>
    </row>
    <row r="11" spans="1:17" s="3" customFormat="1" ht="12.75" customHeight="1" x14ac:dyDescent="0.2">
      <c r="A11" s="44"/>
      <c r="B11" s="46">
        <v>0.4375</v>
      </c>
      <c r="C11" s="24"/>
      <c r="D11" s="24">
        <v>7156</v>
      </c>
      <c r="E11" s="24">
        <f>D11-D10</f>
        <v>122</v>
      </c>
      <c r="F11" s="24"/>
      <c r="G11" s="26"/>
      <c r="H11" s="26">
        <f>PRODUCT(E11*0.55)+F11+G11+F10+G10</f>
        <v>67.100000000000009</v>
      </c>
      <c r="I11" s="26"/>
      <c r="J11" s="26"/>
      <c r="K11" s="26"/>
      <c r="L11" s="25">
        <f t="shared" si="1"/>
        <v>0</v>
      </c>
      <c r="M11" s="25">
        <f t="shared" si="2"/>
        <v>0</v>
      </c>
      <c r="N11" s="26"/>
      <c r="O11" s="25">
        <f t="shared" si="0"/>
        <v>0</v>
      </c>
      <c r="P11" s="26"/>
      <c r="Q11" s="26">
        <f t="shared" si="3"/>
        <v>0</v>
      </c>
    </row>
    <row r="12" spans="1:17" s="3" customFormat="1" ht="12.75" customHeight="1" x14ac:dyDescent="0.2">
      <c r="A12" s="44"/>
      <c r="B12" s="24"/>
      <c r="C12" s="24"/>
      <c r="D12" s="24"/>
      <c r="E12" s="24"/>
      <c r="F12" s="24"/>
      <c r="G12" s="26"/>
      <c r="H12" s="26"/>
      <c r="I12" s="26"/>
      <c r="J12" s="26"/>
      <c r="K12" s="26"/>
      <c r="L12" s="25">
        <f t="shared" si="1"/>
        <v>0</v>
      </c>
      <c r="M12" s="25">
        <f t="shared" si="2"/>
        <v>0</v>
      </c>
      <c r="N12" s="26"/>
      <c r="O12" s="25">
        <f t="shared" si="0"/>
        <v>0</v>
      </c>
      <c r="P12" s="26"/>
      <c r="Q12" s="26">
        <f t="shared" si="3"/>
        <v>0</v>
      </c>
    </row>
    <row r="13" spans="1:17" s="3" customFormat="1" ht="12.75" customHeight="1" x14ac:dyDescent="0.2">
      <c r="A13" s="44"/>
      <c r="B13" s="24"/>
      <c r="C13" s="24"/>
      <c r="D13" s="24"/>
      <c r="E13" s="24">
        <f>D13-D12</f>
        <v>0</v>
      </c>
      <c r="F13" s="24"/>
      <c r="G13" s="26"/>
      <c r="H13" s="26">
        <f>PRODUCT(E13*0.485)+F13+G13+F12+G12</f>
        <v>0</v>
      </c>
      <c r="I13" s="26"/>
      <c r="J13" s="26"/>
      <c r="K13" s="26"/>
      <c r="L13" s="25">
        <f t="shared" si="1"/>
        <v>0</v>
      </c>
      <c r="M13" s="25">
        <f t="shared" si="2"/>
        <v>0</v>
      </c>
      <c r="N13" s="26"/>
      <c r="O13" s="25">
        <f t="shared" si="0"/>
        <v>0</v>
      </c>
      <c r="P13" s="26"/>
      <c r="Q13" s="26">
        <f t="shared" si="3"/>
        <v>0</v>
      </c>
    </row>
    <row r="14" spans="1:17" s="3" customFormat="1" ht="12.75" customHeight="1" x14ac:dyDescent="0.2">
      <c r="A14" s="44"/>
      <c r="B14" s="24"/>
      <c r="C14" s="24"/>
      <c r="D14" s="24"/>
      <c r="E14" s="24"/>
      <c r="F14" s="24"/>
      <c r="G14" s="26"/>
      <c r="H14" s="26"/>
      <c r="I14" s="26"/>
      <c r="J14" s="26"/>
      <c r="K14" s="26"/>
      <c r="L14" s="25">
        <f t="shared" si="1"/>
        <v>0</v>
      </c>
      <c r="M14" s="25">
        <f t="shared" si="2"/>
        <v>0</v>
      </c>
      <c r="N14" s="26"/>
      <c r="O14" s="25">
        <f t="shared" si="0"/>
        <v>0</v>
      </c>
      <c r="P14" s="26"/>
      <c r="Q14" s="26">
        <f t="shared" si="3"/>
        <v>0</v>
      </c>
    </row>
    <row r="15" spans="1:17" s="3" customFormat="1" ht="12.75" customHeight="1" x14ac:dyDescent="0.2">
      <c r="A15" s="44"/>
      <c r="B15" s="24"/>
      <c r="C15" s="24"/>
      <c r="D15" s="24"/>
      <c r="E15" s="24">
        <f>D15-D14</f>
        <v>0</v>
      </c>
      <c r="F15" s="24"/>
      <c r="G15" s="26"/>
      <c r="H15" s="26">
        <f>PRODUCT(E15*0.485)+F15+G15+F14+G14</f>
        <v>0</v>
      </c>
      <c r="I15" s="26"/>
      <c r="J15" s="26"/>
      <c r="K15" s="26"/>
      <c r="L15" s="25">
        <f t="shared" si="1"/>
        <v>0</v>
      </c>
      <c r="M15" s="25">
        <f t="shared" si="2"/>
        <v>0</v>
      </c>
      <c r="N15" s="26"/>
      <c r="O15" s="25">
        <f t="shared" si="0"/>
        <v>0</v>
      </c>
      <c r="P15" s="26"/>
      <c r="Q15" s="26">
        <f t="shared" si="3"/>
        <v>0</v>
      </c>
    </row>
    <row r="16" spans="1:17" s="3" customFormat="1" ht="12.75" customHeight="1" x14ac:dyDescent="0.2">
      <c r="A16" s="44"/>
      <c r="B16" s="24"/>
      <c r="C16" s="24"/>
      <c r="D16" s="24"/>
      <c r="E16" s="24"/>
      <c r="F16" s="24"/>
      <c r="G16" s="26"/>
      <c r="H16" s="26"/>
      <c r="I16" s="26"/>
      <c r="J16" s="26"/>
      <c r="K16" s="26"/>
      <c r="L16" s="25">
        <f t="shared" si="1"/>
        <v>0</v>
      </c>
      <c r="M16" s="25">
        <f t="shared" si="2"/>
        <v>0</v>
      </c>
      <c r="N16" s="26"/>
      <c r="O16" s="25">
        <f t="shared" si="0"/>
        <v>0</v>
      </c>
      <c r="P16" s="26"/>
      <c r="Q16" s="26">
        <f t="shared" si="3"/>
        <v>0</v>
      </c>
    </row>
    <row r="17" spans="1:17" s="3" customFormat="1" ht="12.75" customHeight="1" x14ac:dyDescent="0.2">
      <c r="A17" s="44"/>
      <c r="B17" s="24"/>
      <c r="C17" s="24"/>
      <c r="D17" s="24"/>
      <c r="E17" s="24">
        <f>D17-D16</f>
        <v>0</v>
      </c>
      <c r="F17" s="24"/>
      <c r="G17" s="26"/>
      <c r="H17" s="26">
        <f>PRODUCT(E17*0.485)+F17+G17+F16+G16</f>
        <v>0</v>
      </c>
      <c r="I17" s="26"/>
      <c r="J17" s="26"/>
      <c r="K17" s="26"/>
      <c r="L17" s="25">
        <f t="shared" si="1"/>
        <v>0</v>
      </c>
      <c r="M17" s="25">
        <f t="shared" si="2"/>
        <v>0</v>
      </c>
      <c r="N17" s="26"/>
      <c r="O17" s="25">
        <f t="shared" si="0"/>
        <v>0</v>
      </c>
      <c r="P17" s="26"/>
      <c r="Q17" s="26">
        <f t="shared" si="3"/>
        <v>0</v>
      </c>
    </row>
    <row r="18" spans="1:17" s="3" customFormat="1" ht="12.75" customHeight="1" x14ac:dyDescent="0.2">
      <c r="A18" s="47"/>
      <c r="B18" s="24"/>
      <c r="C18" s="24"/>
      <c r="D18" s="24"/>
      <c r="E18" s="24"/>
      <c r="F18" s="24"/>
      <c r="G18" s="26"/>
      <c r="H18" s="26"/>
      <c r="I18" s="26"/>
      <c r="J18" s="26"/>
      <c r="K18" s="26"/>
      <c r="L18" s="25">
        <f t="shared" si="1"/>
        <v>0</v>
      </c>
      <c r="M18" s="25">
        <f t="shared" si="2"/>
        <v>0</v>
      </c>
      <c r="N18" s="26"/>
      <c r="O18" s="25">
        <f t="shared" si="0"/>
        <v>0</v>
      </c>
      <c r="P18" s="26"/>
      <c r="Q18" s="26">
        <f t="shared" si="3"/>
        <v>0</v>
      </c>
    </row>
    <row r="19" spans="1:17" s="3" customFormat="1" ht="12.75" customHeight="1" x14ac:dyDescent="0.2">
      <c r="A19" s="48"/>
      <c r="B19" s="24"/>
      <c r="C19" s="24"/>
      <c r="D19" s="24"/>
      <c r="E19" s="24">
        <f>D19-D18</f>
        <v>0</v>
      </c>
      <c r="F19" s="24"/>
      <c r="G19" s="26"/>
      <c r="H19" s="26">
        <f>PRODUCT(E19*0.485)+F19+G19+F18+G18</f>
        <v>0</v>
      </c>
      <c r="I19" s="26"/>
      <c r="J19" s="26"/>
      <c r="K19" s="26"/>
      <c r="L19" s="25">
        <f t="shared" si="1"/>
        <v>0</v>
      </c>
      <c r="M19" s="25">
        <f t="shared" si="2"/>
        <v>0</v>
      </c>
      <c r="N19" s="26"/>
      <c r="O19" s="25">
        <f t="shared" si="0"/>
        <v>0</v>
      </c>
      <c r="P19" s="26"/>
      <c r="Q19" s="26">
        <f t="shared" si="3"/>
        <v>0</v>
      </c>
    </row>
    <row r="20" spans="1:17" s="3" customFormat="1" ht="15.75" customHeight="1" x14ac:dyDescent="0.2">
      <c r="A20" s="49"/>
      <c r="B20" s="37"/>
      <c r="C20" s="31" t="s">
        <v>39</v>
      </c>
      <c r="D20" s="21">
        <f>SUM(E8:E19)</f>
        <v>244</v>
      </c>
      <c r="E20" s="31" t="s">
        <v>25</v>
      </c>
      <c r="F20" s="31"/>
      <c r="G20" s="22">
        <f>SUM(H9:H19)</f>
        <v>139.20000000000002</v>
      </c>
      <c r="H20" s="50"/>
      <c r="I20" s="37"/>
      <c r="J20" s="31" t="s">
        <v>24</v>
      </c>
      <c r="K20" s="31"/>
      <c r="L20" s="31"/>
      <c r="M20" s="31"/>
      <c r="N20" s="27">
        <f>SUM(O8:O19)</f>
        <v>53</v>
      </c>
      <c r="O20" s="42"/>
      <c r="P20" s="51" t="s">
        <v>23</v>
      </c>
      <c r="Q20" s="29">
        <f>SUM(Q8:Q19)</f>
        <v>0</v>
      </c>
    </row>
    <row r="21" spans="1:17" s="3" customFormat="1" ht="5.25" customHeight="1" x14ac:dyDescent="0.2">
      <c r="A21" s="52"/>
      <c r="B21" s="37"/>
      <c r="C21" s="37"/>
      <c r="D21" s="37"/>
      <c r="E21" s="37"/>
      <c r="F21" s="37"/>
      <c r="G21" s="37"/>
      <c r="H21" s="53"/>
      <c r="I21" s="37"/>
      <c r="J21" s="37"/>
      <c r="K21" s="37"/>
      <c r="L21" s="37"/>
      <c r="M21" s="37"/>
      <c r="N21" s="37"/>
      <c r="O21" s="37"/>
      <c r="P21" s="52"/>
      <c r="Q21" s="53"/>
    </row>
    <row r="22" spans="1:17" s="3" customFormat="1" ht="15.75" customHeight="1" thickBot="1" x14ac:dyDescent="0.3">
      <c r="A22" s="54"/>
      <c r="B22" s="37"/>
      <c r="C22" s="37"/>
      <c r="D22" s="37"/>
      <c r="E22" s="37"/>
      <c r="F22" s="37"/>
      <c r="G22" s="37"/>
      <c r="H22" s="55"/>
      <c r="I22" s="54"/>
      <c r="J22" s="56" t="s">
        <v>26</v>
      </c>
      <c r="K22" s="37"/>
      <c r="L22" s="37"/>
      <c r="M22" s="37"/>
      <c r="N22" s="28">
        <f>SUM(N20+G20+Q20)</f>
        <v>192.20000000000002</v>
      </c>
      <c r="O22" s="37"/>
      <c r="P22" s="54"/>
      <c r="Q22" s="55"/>
    </row>
    <row r="23" spans="1:17" s="13" customFormat="1" ht="12.75" customHeight="1" x14ac:dyDescent="0.2">
      <c r="A23" s="57"/>
      <c r="B23" s="35" t="s">
        <v>40</v>
      </c>
      <c r="C23" s="35"/>
      <c r="D23" s="35"/>
      <c r="E23" s="35"/>
      <c r="F23" s="35"/>
      <c r="G23" s="35"/>
      <c r="H23" s="35"/>
      <c r="I23" s="58"/>
      <c r="J23" s="83" t="s">
        <v>30</v>
      </c>
      <c r="K23" s="84"/>
      <c r="L23" s="84"/>
      <c r="M23" s="84"/>
      <c r="N23" s="84"/>
      <c r="O23" s="84"/>
      <c r="P23" s="84"/>
      <c r="Q23" s="85"/>
    </row>
    <row r="24" spans="1:17" s="13" customFormat="1" ht="12.75" customHeight="1" x14ac:dyDescent="0.2">
      <c r="A24" s="59"/>
      <c r="B24" s="36" t="s">
        <v>41</v>
      </c>
      <c r="C24" s="36"/>
      <c r="D24" s="36"/>
      <c r="E24" s="36"/>
      <c r="F24" s="36"/>
      <c r="G24" s="36"/>
      <c r="H24" s="36"/>
      <c r="I24" s="60"/>
      <c r="J24" s="61" t="s">
        <v>31</v>
      </c>
      <c r="K24" s="61" t="s">
        <v>32</v>
      </c>
      <c r="L24" s="61"/>
      <c r="M24" s="61" t="s">
        <v>33</v>
      </c>
      <c r="N24" s="61" t="s">
        <v>34</v>
      </c>
      <c r="O24" s="61" t="s">
        <v>35</v>
      </c>
      <c r="P24" s="61" t="s">
        <v>36</v>
      </c>
      <c r="Q24" s="62" t="s">
        <v>37</v>
      </c>
    </row>
    <row r="25" spans="1:17" s="13" customFormat="1" ht="12.75" customHeight="1" x14ac:dyDescent="0.2">
      <c r="A25" s="59"/>
      <c r="B25" s="36" t="s">
        <v>38</v>
      </c>
      <c r="C25" s="36"/>
      <c r="D25" s="36"/>
      <c r="E25" s="36"/>
      <c r="F25" s="36"/>
      <c r="G25" s="36"/>
      <c r="H25" s="36"/>
      <c r="I25" s="36"/>
      <c r="J25" s="61"/>
      <c r="K25" s="61"/>
      <c r="L25" s="61"/>
      <c r="M25" s="61"/>
      <c r="N25" s="61"/>
      <c r="O25" s="61"/>
      <c r="P25" s="61"/>
      <c r="Q25" s="63"/>
    </row>
    <row r="26" spans="1:17" s="3" customFormat="1" ht="12.75" customHeight="1" x14ac:dyDescent="0.2">
      <c r="A26" s="64"/>
      <c r="B26" s="42"/>
      <c r="C26" s="42"/>
      <c r="D26" s="42"/>
      <c r="E26" s="42"/>
      <c r="F26" s="42"/>
      <c r="G26" s="42"/>
      <c r="H26" s="42"/>
      <c r="I26" s="42"/>
      <c r="J26" s="24"/>
      <c r="K26" s="24"/>
      <c r="L26" s="24"/>
      <c r="M26" s="24"/>
      <c r="N26" s="24"/>
      <c r="O26" s="24"/>
      <c r="P26" s="24"/>
      <c r="Q26" s="65"/>
    </row>
    <row r="27" spans="1:17" s="3" customFormat="1" ht="12.75" customHeight="1" x14ac:dyDescent="0.2">
      <c r="A27" s="64"/>
      <c r="B27" s="30"/>
      <c r="C27" s="30"/>
      <c r="D27" s="42"/>
      <c r="E27" s="30"/>
      <c r="F27" s="30"/>
      <c r="G27" s="42"/>
      <c r="H27" s="42"/>
      <c r="I27" s="42"/>
      <c r="J27" s="24"/>
      <c r="K27" s="24"/>
      <c r="L27" s="24"/>
      <c r="M27" s="24"/>
      <c r="N27" s="24"/>
      <c r="O27" s="24"/>
      <c r="P27" s="24"/>
      <c r="Q27" s="63"/>
    </row>
    <row r="28" spans="1:17" s="3" customFormat="1" ht="12.75" customHeight="1" x14ac:dyDescent="0.2">
      <c r="A28" s="64"/>
      <c r="B28" s="42" t="s">
        <v>27</v>
      </c>
      <c r="C28" s="42"/>
      <c r="D28" s="42"/>
      <c r="E28" s="42" t="s">
        <v>4</v>
      </c>
      <c r="F28" s="42"/>
      <c r="G28" s="42"/>
      <c r="H28" s="42"/>
      <c r="I28" s="42"/>
      <c r="J28" s="24"/>
      <c r="K28" s="24"/>
      <c r="L28" s="24"/>
      <c r="M28" s="24"/>
      <c r="N28" s="24"/>
      <c r="O28" s="24"/>
      <c r="P28" s="24"/>
      <c r="Q28" s="65"/>
    </row>
    <row r="29" spans="1:17" s="3" customFormat="1" ht="12.75" customHeight="1" x14ac:dyDescent="0.2">
      <c r="A29" s="64"/>
      <c r="B29" s="42"/>
      <c r="C29" s="42"/>
      <c r="D29" s="42"/>
      <c r="E29" s="42"/>
      <c r="F29" s="42"/>
      <c r="G29" s="42"/>
      <c r="H29" s="42"/>
      <c r="I29" s="42"/>
      <c r="J29" s="24"/>
      <c r="K29" s="24"/>
      <c r="L29" s="24"/>
      <c r="M29" s="24"/>
      <c r="N29" s="24"/>
      <c r="O29" s="24"/>
      <c r="P29" s="24"/>
      <c r="Q29" s="63"/>
    </row>
    <row r="30" spans="1:17" s="3" customFormat="1" ht="12.75" customHeight="1" x14ac:dyDescent="0.2">
      <c r="A30" s="64"/>
      <c r="B30" s="30"/>
      <c r="C30" s="30"/>
      <c r="D30" s="42"/>
      <c r="E30" s="30"/>
      <c r="F30" s="30"/>
      <c r="G30" s="42"/>
      <c r="H30" s="42"/>
      <c r="I30" s="42"/>
      <c r="J30" s="24"/>
      <c r="K30" s="24"/>
      <c r="L30" s="24"/>
      <c r="M30" s="24"/>
      <c r="N30" s="24"/>
      <c r="O30" s="24"/>
      <c r="P30" s="24"/>
      <c r="Q30" s="65"/>
    </row>
    <row r="31" spans="1:17" s="3" customFormat="1" ht="12.75" customHeight="1" x14ac:dyDescent="0.2">
      <c r="A31" s="64"/>
      <c r="B31" s="42" t="s">
        <v>28</v>
      </c>
      <c r="C31" s="42"/>
      <c r="D31" s="42"/>
      <c r="E31" s="42" t="s">
        <v>4</v>
      </c>
      <c r="F31" s="42"/>
      <c r="G31" s="42"/>
      <c r="H31" s="42"/>
      <c r="I31" s="42"/>
      <c r="J31" s="24"/>
      <c r="K31" s="24"/>
      <c r="L31" s="24"/>
      <c r="M31" s="24"/>
      <c r="N31" s="24"/>
      <c r="O31" s="24"/>
      <c r="P31" s="24"/>
      <c r="Q31" s="63"/>
    </row>
    <row r="32" spans="1:17" s="3" customFormat="1" ht="12.75" customHeight="1" x14ac:dyDescent="0.2">
      <c r="A32" s="64"/>
      <c r="B32" s="37"/>
      <c r="C32" s="37"/>
      <c r="D32" s="37"/>
      <c r="E32" s="37"/>
      <c r="F32" s="37"/>
      <c r="G32" s="42"/>
      <c r="H32" s="42"/>
      <c r="I32" s="42"/>
      <c r="J32" s="24"/>
      <c r="K32" s="24"/>
      <c r="L32" s="24"/>
      <c r="M32" s="24"/>
      <c r="N32" s="24"/>
      <c r="O32" s="24"/>
      <c r="P32" s="24"/>
      <c r="Q32" s="66"/>
    </row>
    <row r="33" spans="1:17" s="3" customFormat="1" ht="12.75" customHeight="1" x14ac:dyDescent="0.2">
      <c r="A33" s="64"/>
      <c r="B33" s="30"/>
      <c r="C33" s="30"/>
      <c r="D33" s="37"/>
      <c r="E33" s="30"/>
      <c r="F33" s="30"/>
      <c r="G33" s="42"/>
      <c r="H33" s="42"/>
      <c r="I33" s="42"/>
      <c r="J33" s="42" t="s">
        <v>43</v>
      </c>
      <c r="K33" s="42"/>
      <c r="L33" s="42"/>
      <c r="M33" s="31" t="s">
        <v>52</v>
      </c>
      <c r="N33" s="31"/>
      <c r="O33" s="31"/>
      <c r="P33" s="31"/>
      <c r="Q33" s="67"/>
    </row>
    <row r="34" spans="1:17" s="3" customFormat="1" ht="12.75" customHeight="1" x14ac:dyDescent="0.2">
      <c r="A34" s="64"/>
      <c r="B34" s="42" t="s">
        <v>29</v>
      </c>
      <c r="C34" s="42"/>
      <c r="D34" s="42"/>
      <c r="E34" s="42" t="s">
        <v>4</v>
      </c>
      <c r="F34" s="42"/>
      <c r="G34" s="42"/>
      <c r="H34" s="42"/>
      <c r="I34" s="42"/>
      <c r="J34" s="30"/>
      <c r="K34" s="30"/>
      <c r="L34" s="30"/>
      <c r="M34" s="30"/>
      <c r="N34" s="30"/>
      <c r="O34" s="30"/>
      <c r="P34" s="30"/>
      <c r="Q34" s="68"/>
    </row>
    <row r="35" spans="1:17" ht="12.75" customHeight="1" thickBot="1" x14ac:dyDescent="0.3">
      <c r="A35" s="69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1"/>
    </row>
    <row r="36" spans="1:17" ht="12.75" customHeight="1" x14ac:dyDescent="0.25">
      <c r="A36" s="4"/>
      <c r="B36" s="4"/>
      <c r="C36" s="4"/>
      <c r="D36" s="4"/>
      <c r="E36" s="4"/>
      <c r="F36" s="4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17" ht="12.75" customHeight="1" x14ac:dyDescent="0.25">
      <c r="A37" s="4"/>
      <c r="B37" s="4"/>
      <c r="C37" s="4"/>
      <c r="D37" s="4"/>
      <c r="E37" s="4"/>
      <c r="F37" s="4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1:17" ht="12.75" customHeight="1" x14ac:dyDescent="0.25">
      <c r="A38" s="4"/>
      <c r="B38" s="4"/>
      <c r="C38" s="4"/>
      <c r="D38" s="4"/>
      <c r="E38" s="4"/>
      <c r="F38" s="4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17" ht="12.75" customHeight="1" x14ac:dyDescent="0.25">
      <c r="A39" s="4"/>
      <c r="B39" s="4"/>
      <c r="C39" s="4"/>
      <c r="D39" s="4"/>
      <c r="E39" s="4"/>
      <c r="F39" s="4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</row>
    <row r="40" spans="1:17" ht="12.75" customHeight="1" x14ac:dyDescent="0.25">
      <c r="A40" s="4"/>
      <c r="B40" s="4"/>
      <c r="C40" s="4"/>
      <c r="D40" s="4"/>
      <c r="E40" s="4"/>
      <c r="F40" s="4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</row>
    <row r="41" spans="1:17" ht="12.75" customHeight="1" x14ac:dyDescent="0.25">
      <c r="A41" s="4"/>
      <c r="B41" s="4"/>
      <c r="C41" s="4"/>
      <c r="D41" s="4"/>
      <c r="E41" s="4"/>
      <c r="F41" s="4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1:17" ht="12.75" customHeight="1" x14ac:dyDescent="0.25"/>
  </sheetData>
  <sheetProtection password="8C75" sheet="1" selectLockedCells="1"/>
  <mergeCells count="7">
    <mergeCell ref="J23:Q23"/>
    <mergeCell ref="B4:D4"/>
    <mergeCell ref="G4:H4"/>
    <mergeCell ref="P4:Q4"/>
    <mergeCell ref="B5:D5"/>
    <mergeCell ref="G5:H5"/>
    <mergeCell ref="O5:Q5"/>
  </mergeCells>
  <phoneticPr fontId="2" type="noConversion"/>
  <conditionalFormatting sqref="N8:N19">
    <cfRule type="cellIs" dxfId="4" priority="1" stopIfTrue="1" operator="greaterThan">
      <formula>150</formula>
    </cfRule>
  </conditionalFormatting>
  <conditionalFormatting sqref="I8:L19">
    <cfRule type="cellIs" dxfId="3" priority="2" stopIfTrue="1" operator="greaterThan">
      <formula>28</formula>
    </cfRule>
  </conditionalFormatting>
  <conditionalFormatting sqref="M8:M19">
    <cfRule type="cellIs" dxfId="2" priority="3" stopIfTrue="1" operator="greaterThan">
      <formula>28</formula>
    </cfRule>
  </conditionalFormatting>
  <pageMargins left="0.25" right="0.25" top="0.25" bottom="0.25" header="0.5" footer="0.5"/>
  <pageSetup orientation="landscape" cellComments="asDisplayed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11"/>
    <pageSetUpPr fitToPage="1"/>
  </sheetPr>
  <dimension ref="A1:T44"/>
  <sheetViews>
    <sheetView tabSelected="1" zoomScaleNormal="100" workbookViewId="0">
      <selection activeCell="J34" sqref="J34"/>
    </sheetView>
  </sheetViews>
  <sheetFormatPr defaultColWidth="9.08984375" defaultRowHeight="12.5" x14ac:dyDescent="0.25"/>
  <cols>
    <col min="1" max="1" width="6.6328125" style="1" customWidth="1"/>
    <col min="2" max="2" width="7.54296875" style="1" customWidth="1"/>
    <col min="3" max="3" width="18.36328125" style="1" customWidth="1"/>
    <col min="4" max="4" width="9.08984375" style="1"/>
    <col min="5" max="5" width="5.90625" style="1" customWidth="1"/>
    <col min="6" max="6" width="7.90625" style="1" customWidth="1"/>
    <col min="7" max="7" width="8" style="1" customWidth="1"/>
    <col min="8" max="8" width="7.6328125" style="1" bestFit="1" customWidth="1"/>
    <col min="9" max="9" width="6.90625" style="1" bestFit="1" customWidth="1"/>
    <col min="10" max="10" width="6.6328125" style="1" customWidth="1"/>
    <col min="11" max="11" width="6.90625" style="1" bestFit="1" customWidth="1"/>
    <col min="12" max="12" width="6.90625" style="1" hidden="1" customWidth="1"/>
    <col min="13" max="13" width="8.7265625" style="1" customWidth="1"/>
    <col min="14" max="14" width="10.54296875" style="1" customWidth="1"/>
    <col min="15" max="15" width="11.08984375" style="1" customWidth="1"/>
    <col min="16" max="16" width="7.90625" style="1" customWidth="1"/>
    <col min="17" max="17" width="7.453125" style="1" customWidth="1"/>
    <col min="18" max="20" width="9.08984375" style="33"/>
    <col min="21" max="16384" width="9.08984375" style="1"/>
  </cols>
  <sheetData>
    <row r="1" spans="1:20" ht="13" x14ac:dyDescent="0.3">
      <c r="A1" s="33"/>
      <c r="B1" s="32" t="s">
        <v>0</v>
      </c>
      <c r="C1" s="33"/>
      <c r="D1" s="33"/>
      <c r="E1" s="33"/>
      <c r="F1" s="33"/>
      <c r="G1" s="32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20" ht="13" x14ac:dyDescent="0.3">
      <c r="A2" s="33"/>
      <c r="B2" s="32" t="s">
        <v>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20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20" s="3" customFormat="1" ht="17.25" customHeight="1" x14ac:dyDescent="0.2">
      <c r="A4" s="30" t="s">
        <v>2</v>
      </c>
      <c r="B4" s="97"/>
      <c r="C4" s="97"/>
      <c r="D4" s="97"/>
      <c r="E4" s="37"/>
      <c r="F4" s="30" t="s">
        <v>10</v>
      </c>
      <c r="G4" s="97"/>
      <c r="H4" s="97"/>
      <c r="I4" s="37"/>
      <c r="J4" s="37"/>
      <c r="K4" s="37"/>
      <c r="M4" s="37"/>
      <c r="N4" s="30" t="s">
        <v>13</v>
      </c>
      <c r="O4" s="100"/>
      <c r="P4" s="100"/>
      <c r="Q4" s="100"/>
      <c r="R4" s="37"/>
      <c r="S4" s="37"/>
      <c r="T4" s="37"/>
    </row>
    <row r="5" spans="1:20" s="3" customFormat="1" ht="17.25" customHeight="1" x14ac:dyDescent="0.2">
      <c r="A5" s="31" t="s">
        <v>3</v>
      </c>
      <c r="B5" s="98"/>
      <c r="C5" s="98"/>
      <c r="D5" s="98"/>
      <c r="E5" s="37"/>
      <c r="F5" s="31" t="s">
        <v>11</v>
      </c>
      <c r="G5" s="98"/>
      <c r="H5" s="98"/>
      <c r="I5" s="37"/>
      <c r="J5" s="30" t="s">
        <v>14</v>
      </c>
      <c r="K5" s="2"/>
      <c r="L5" s="5"/>
      <c r="M5" s="37"/>
      <c r="N5" s="31" t="s">
        <v>12</v>
      </c>
      <c r="O5" s="99"/>
      <c r="P5" s="99"/>
      <c r="Q5" s="99"/>
      <c r="R5" s="37"/>
      <c r="S5" s="37"/>
      <c r="T5" s="37"/>
    </row>
    <row r="6" spans="1:20" s="3" customFormat="1" ht="5.25" customHeight="1" x14ac:dyDescent="0.2">
      <c r="A6" s="42"/>
      <c r="B6" s="43"/>
      <c r="C6" s="43"/>
      <c r="D6" s="43"/>
      <c r="E6" s="37"/>
      <c r="F6" s="42"/>
      <c r="G6" s="41"/>
      <c r="H6" s="41"/>
      <c r="I6" s="37"/>
      <c r="J6" s="42"/>
      <c r="K6" s="41"/>
      <c r="L6" s="41"/>
      <c r="M6" s="37"/>
      <c r="N6" s="42"/>
      <c r="O6" s="41"/>
      <c r="P6" s="41"/>
      <c r="Q6" s="41"/>
      <c r="R6" s="37"/>
      <c r="S6" s="37"/>
      <c r="T6" s="37"/>
    </row>
    <row r="7" spans="1:20" s="6" customFormat="1" ht="42" customHeight="1" thickBot="1" x14ac:dyDescent="0.3">
      <c r="A7" s="34" t="s">
        <v>4</v>
      </c>
      <c r="B7" s="34" t="s">
        <v>5</v>
      </c>
      <c r="C7" s="34" t="s">
        <v>6</v>
      </c>
      <c r="D7" s="34" t="s">
        <v>7</v>
      </c>
      <c r="E7" s="34" t="s">
        <v>44</v>
      </c>
      <c r="F7" s="34" t="s">
        <v>42</v>
      </c>
      <c r="G7" s="34" t="s">
        <v>8</v>
      </c>
      <c r="H7" s="34" t="s">
        <v>9</v>
      </c>
      <c r="I7" s="34" t="s">
        <v>15</v>
      </c>
      <c r="J7" s="34" t="s">
        <v>16</v>
      </c>
      <c r="K7" s="34" t="s">
        <v>17</v>
      </c>
      <c r="L7" s="34"/>
      <c r="M7" s="34" t="s">
        <v>18</v>
      </c>
      <c r="N7" s="34" t="s">
        <v>22</v>
      </c>
      <c r="O7" s="34" t="s">
        <v>19</v>
      </c>
      <c r="P7" s="34" t="s">
        <v>20</v>
      </c>
      <c r="Q7" s="34" t="s">
        <v>21</v>
      </c>
      <c r="R7" s="81"/>
      <c r="S7" s="81"/>
      <c r="T7" s="81"/>
    </row>
    <row r="8" spans="1:20" s="3" customFormat="1" ht="12.75" customHeight="1" x14ac:dyDescent="0.2">
      <c r="A8" s="7"/>
      <c r="B8" s="8"/>
      <c r="C8" s="8"/>
      <c r="D8" s="8"/>
      <c r="E8" s="23"/>
      <c r="F8" s="9"/>
      <c r="G8" s="9"/>
      <c r="H8" s="38"/>
      <c r="I8" s="9"/>
      <c r="J8" s="9"/>
      <c r="K8" s="9"/>
      <c r="L8" s="9">
        <f>SUM(I8:K8)</f>
        <v>0</v>
      </c>
      <c r="M8" s="25">
        <f t="shared" ref="M8:M19" si="0">IF(L8&gt;=28,28,IF(L8&lt;28,SUM(I8:K8)))</f>
        <v>0</v>
      </c>
      <c r="N8" s="9"/>
      <c r="O8" s="25">
        <f t="shared" ref="O8:O19" si="1">SUM(M8:N8)</f>
        <v>0</v>
      </c>
      <c r="P8" s="72"/>
      <c r="Q8" s="9"/>
      <c r="R8" s="37"/>
      <c r="S8" s="37"/>
      <c r="T8" s="37"/>
    </row>
    <row r="9" spans="1:20" s="3" customFormat="1" ht="12.75" customHeight="1" x14ac:dyDescent="0.2">
      <c r="A9" s="7"/>
      <c r="B9" s="11"/>
      <c r="C9" s="11"/>
      <c r="D9" s="11"/>
      <c r="E9" s="24">
        <f>D9-D8</f>
        <v>0</v>
      </c>
      <c r="F9" s="12"/>
      <c r="G9" s="12"/>
      <c r="H9" s="26">
        <f>PRODUCT(E9*0.56)+F9+G9+F8+G8</f>
        <v>0</v>
      </c>
      <c r="I9" s="12"/>
      <c r="J9" s="12"/>
      <c r="K9" s="12"/>
      <c r="L9" s="9">
        <f t="shared" ref="L9:L19" si="2">SUM(I9:K9)</f>
        <v>0</v>
      </c>
      <c r="M9" s="25">
        <f t="shared" si="0"/>
        <v>0</v>
      </c>
      <c r="N9" s="12"/>
      <c r="O9" s="25">
        <f t="shared" si="1"/>
        <v>0</v>
      </c>
      <c r="P9" s="73"/>
      <c r="Q9" s="12"/>
      <c r="R9" s="37"/>
      <c r="S9" s="37"/>
      <c r="T9" s="37"/>
    </row>
    <row r="10" spans="1:20" s="3" customFormat="1" ht="12.75" customHeight="1" x14ac:dyDescent="0.2">
      <c r="A10" s="7"/>
      <c r="B10" s="11"/>
      <c r="C10" s="11"/>
      <c r="D10" s="11"/>
      <c r="E10" s="24"/>
      <c r="F10" s="12"/>
      <c r="G10" s="12"/>
      <c r="H10" s="26"/>
      <c r="I10" s="12"/>
      <c r="J10" s="12"/>
      <c r="K10" s="12"/>
      <c r="L10" s="9">
        <f t="shared" si="2"/>
        <v>0</v>
      </c>
      <c r="M10" s="25">
        <f t="shared" si="0"/>
        <v>0</v>
      </c>
      <c r="N10" s="12"/>
      <c r="O10" s="25">
        <f t="shared" si="1"/>
        <v>0</v>
      </c>
      <c r="P10" s="73"/>
      <c r="Q10" s="12"/>
      <c r="R10" s="37"/>
      <c r="S10" s="37"/>
      <c r="T10" s="37"/>
    </row>
    <row r="11" spans="1:20" s="3" customFormat="1" ht="12.75" customHeight="1" x14ac:dyDescent="0.2">
      <c r="A11" s="7"/>
      <c r="B11" s="11"/>
      <c r="C11" s="11"/>
      <c r="D11" s="11"/>
      <c r="E11" s="24">
        <f>D11-D10</f>
        <v>0</v>
      </c>
      <c r="F11" s="12"/>
      <c r="G11" s="12"/>
      <c r="H11" s="26">
        <f>PRODUCT(E11*0.56)+F11+G11+F10+G10</f>
        <v>0</v>
      </c>
      <c r="I11" s="12"/>
      <c r="J11" s="12"/>
      <c r="K11" s="12"/>
      <c r="L11" s="9">
        <f t="shared" si="2"/>
        <v>0</v>
      </c>
      <c r="M11" s="25">
        <f t="shared" si="0"/>
        <v>0</v>
      </c>
      <c r="N11" s="12"/>
      <c r="O11" s="25">
        <f t="shared" si="1"/>
        <v>0</v>
      </c>
      <c r="P11" s="73"/>
      <c r="Q11" s="12"/>
      <c r="R11" s="37"/>
      <c r="S11" s="37"/>
      <c r="T11" s="37"/>
    </row>
    <row r="12" spans="1:20" s="3" customFormat="1" ht="12.75" customHeight="1" x14ac:dyDescent="0.2">
      <c r="A12" s="7"/>
      <c r="B12" s="11"/>
      <c r="C12" s="11"/>
      <c r="D12" s="11"/>
      <c r="E12" s="24"/>
      <c r="F12" s="12"/>
      <c r="G12" s="12"/>
      <c r="H12" s="26"/>
      <c r="I12" s="12"/>
      <c r="J12" s="12"/>
      <c r="K12" s="12"/>
      <c r="L12" s="9">
        <f t="shared" si="2"/>
        <v>0</v>
      </c>
      <c r="M12" s="25">
        <f t="shared" si="0"/>
        <v>0</v>
      </c>
      <c r="N12" s="12"/>
      <c r="O12" s="25">
        <f t="shared" si="1"/>
        <v>0</v>
      </c>
      <c r="P12" s="73"/>
      <c r="Q12" s="12"/>
      <c r="R12" s="37"/>
      <c r="S12" s="37"/>
      <c r="T12" s="37"/>
    </row>
    <row r="13" spans="1:20" s="3" customFormat="1" ht="12.75" customHeight="1" x14ac:dyDescent="0.2">
      <c r="A13" s="7"/>
      <c r="B13" s="11"/>
      <c r="C13" s="11"/>
      <c r="D13" s="11"/>
      <c r="E13" s="24">
        <f>D13-D12</f>
        <v>0</v>
      </c>
      <c r="F13" s="12"/>
      <c r="G13" s="12"/>
      <c r="H13" s="26">
        <f>PRODUCT(E13*0.56)+F13+G13+F12+G12</f>
        <v>0</v>
      </c>
      <c r="I13" s="12"/>
      <c r="J13" s="12"/>
      <c r="K13" s="12"/>
      <c r="L13" s="9">
        <f t="shared" si="2"/>
        <v>0</v>
      </c>
      <c r="M13" s="25">
        <f t="shared" si="0"/>
        <v>0</v>
      </c>
      <c r="N13" s="12"/>
      <c r="O13" s="25">
        <f t="shared" si="1"/>
        <v>0</v>
      </c>
      <c r="P13" s="73"/>
      <c r="Q13" s="12"/>
      <c r="R13" s="37"/>
      <c r="S13" s="37"/>
      <c r="T13" s="37"/>
    </row>
    <row r="14" spans="1:20" s="3" customFormat="1" ht="12.75" customHeight="1" x14ac:dyDescent="0.2">
      <c r="A14" s="7"/>
      <c r="B14" s="11"/>
      <c r="C14" s="11"/>
      <c r="D14" s="11"/>
      <c r="E14" s="24"/>
      <c r="F14" s="12"/>
      <c r="G14" s="12"/>
      <c r="H14" s="26"/>
      <c r="I14" s="12"/>
      <c r="J14" s="12"/>
      <c r="K14" s="12"/>
      <c r="L14" s="9">
        <f t="shared" si="2"/>
        <v>0</v>
      </c>
      <c r="M14" s="25">
        <f t="shared" si="0"/>
        <v>0</v>
      </c>
      <c r="N14" s="12"/>
      <c r="O14" s="25">
        <f t="shared" si="1"/>
        <v>0</v>
      </c>
      <c r="P14" s="73"/>
      <c r="Q14" s="12"/>
      <c r="R14" s="37"/>
      <c r="S14" s="37"/>
      <c r="T14" s="37"/>
    </row>
    <row r="15" spans="1:20" s="3" customFormat="1" ht="12.75" customHeight="1" x14ac:dyDescent="0.2">
      <c r="A15" s="7"/>
      <c r="B15" s="11"/>
      <c r="C15" s="11"/>
      <c r="D15" s="11"/>
      <c r="E15" s="24">
        <f>D15-D14</f>
        <v>0</v>
      </c>
      <c r="F15" s="12"/>
      <c r="G15" s="12"/>
      <c r="H15" s="26">
        <f>PRODUCT(E15*0.56)+F15+G15+F14+G14</f>
        <v>0</v>
      </c>
      <c r="I15" s="12"/>
      <c r="J15" s="12"/>
      <c r="K15" s="12"/>
      <c r="L15" s="9">
        <f t="shared" si="2"/>
        <v>0</v>
      </c>
      <c r="M15" s="25">
        <f t="shared" si="0"/>
        <v>0</v>
      </c>
      <c r="N15" s="12"/>
      <c r="O15" s="25">
        <f t="shared" si="1"/>
        <v>0</v>
      </c>
      <c r="P15" s="73"/>
      <c r="Q15" s="12"/>
      <c r="R15" s="37"/>
      <c r="S15" s="37"/>
      <c r="T15" s="37"/>
    </row>
    <row r="16" spans="1:20" s="3" customFormat="1" ht="12.75" customHeight="1" x14ac:dyDescent="0.2">
      <c r="A16" s="7"/>
      <c r="B16" s="11"/>
      <c r="C16" s="11"/>
      <c r="D16" s="11"/>
      <c r="E16" s="24"/>
      <c r="F16" s="12"/>
      <c r="G16" s="12"/>
      <c r="H16" s="26"/>
      <c r="I16" s="12"/>
      <c r="J16" s="12"/>
      <c r="K16" s="12"/>
      <c r="L16" s="9">
        <f t="shared" si="2"/>
        <v>0</v>
      </c>
      <c r="M16" s="25">
        <f t="shared" si="0"/>
        <v>0</v>
      </c>
      <c r="N16" s="12"/>
      <c r="O16" s="25">
        <f t="shared" si="1"/>
        <v>0</v>
      </c>
      <c r="P16" s="73"/>
      <c r="Q16" s="12"/>
      <c r="R16" s="37"/>
      <c r="S16" s="37"/>
      <c r="T16" s="37"/>
    </row>
    <row r="17" spans="1:20" s="3" customFormat="1" ht="12.75" customHeight="1" x14ac:dyDescent="0.2">
      <c r="A17" s="7"/>
      <c r="B17" s="11"/>
      <c r="C17" s="11"/>
      <c r="D17" s="11"/>
      <c r="E17" s="24">
        <f>D17-D16</f>
        <v>0</v>
      </c>
      <c r="F17" s="12"/>
      <c r="G17" s="12"/>
      <c r="H17" s="26">
        <f>PRODUCT(E17*0.56)+F17+G17+F16+G16</f>
        <v>0</v>
      </c>
      <c r="I17" s="12"/>
      <c r="J17" s="12"/>
      <c r="K17" s="12"/>
      <c r="L17" s="9">
        <f t="shared" si="2"/>
        <v>0</v>
      </c>
      <c r="M17" s="25">
        <f t="shared" si="0"/>
        <v>0</v>
      </c>
      <c r="N17" s="12"/>
      <c r="O17" s="25">
        <f t="shared" si="1"/>
        <v>0</v>
      </c>
      <c r="P17" s="73"/>
      <c r="Q17" s="12"/>
      <c r="R17" s="37"/>
      <c r="S17" s="37"/>
      <c r="T17" s="37"/>
    </row>
    <row r="18" spans="1:20" s="3" customFormat="1" ht="12.75" customHeight="1" x14ac:dyDescent="0.2">
      <c r="A18" s="10"/>
      <c r="B18" s="11"/>
      <c r="C18" s="11"/>
      <c r="D18" s="11"/>
      <c r="E18" s="24"/>
      <c r="F18" s="12"/>
      <c r="G18" s="12"/>
      <c r="H18" s="26"/>
      <c r="I18" s="12"/>
      <c r="J18" s="12"/>
      <c r="K18" s="12"/>
      <c r="L18" s="9">
        <f t="shared" si="2"/>
        <v>0</v>
      </c>
      <c r="M18" s="25">
        <f t="shared" si="0"/>
        <v>0</v>
      </c>
      <c r="N18" s="12"/>
      <c r="O18" s="25">
        <f t="shared" si="1"/>
        <v>0</v>
      </c>
      <c r="P18" s="73"/>
      <c r="Q18" s="12"/>
      <c r="R18" s="37"/>
      <c r="S18" s="37"/>
      <c r="T18" s="37"/>
    </row>
    <row r="19" spans="1:20" s="3" customFormat="1" ht="12.75" customHeight="1" x14ac:dyDescent="0.2">
      <c r="A19" s="10"/>
      <c r="B19" s="11"/>
      <c r="C19" s="11"/>
      <c r="D19" s="11"/>
      <c r="E19" s="24">
        <f>D19-D18</f>
        <v>0</v>
      </c>
      <c r="F19" s="12"/>
      <c r="G19" s="12"/>
      <c r="H19" s="26">
        <f>PRODUCT(E19*0.56)+F19+G19+F18+G18</f>
        <v>0</v>
      </c>
      <c r="I19" s="12"/>
      <c r="J19" s="12"/>
      <c r="K19" s="12"/>
      <c r="L19" s="9">
        <f t="shared" si="2"/>
        <v>0</v>
      </c>
      <c r="M19" s="25">
        <f t="shared" si="0"/>
        <v>0</v>
      </c>
      <c r="N19" s="12"/>
      <c r="O19" s="25">
        <f t="shared" si="1"/>
        <v>0</v>
      </c>
      <c r="P19" s="73"/>
      <c r="Q19" s="12"/>
      <c r="R19" s="37"/>
      <c r="S19" s="37"/>
      <c r="T19" s="37"/>
    </row>
    <row r="20" spans="1:20" s="3" customFormat="1" ht="15.75" customHeight="1" x14ac:dyDescent="0.2">
      <c r="A20" s="49"/>
      <c r="B20" s="37"/>
      <c r="C20" s="31" t="s">
        <v>39</v>
      </c>
      <c r="D20" s="75">
        <f>SUM(E8:E19)</f>
        <v>0</v>
      </c>
      <c r="E20" s="31" t="s">
        <v>25</v>
      </c>
      <c r="F20" s="31"/>
      <c r="G20" s="22">
        <f>SUM(H9:H19)</f>
        <v>0</v>
      </c>
      <c r="H20" s="50"/>
      <c r="I20" s="37"/>
      <c r="J20" s="31" t="s">
        <v>24</v>
      </c>
      <c r="K20" s="31"/>
      <c r="L20" s="31"/>
      <c r="M20" s="31"/>
      <c r="N20" s="27">
        <f>SUM(O8:O19)</f>
        <v>0</v>
      </c>
      <c r="O20" s="42"/>
      <c r="P20" s="51" t="s">
        <v>23</v>
      </c>
      <c r="Q20" s="29">
        <f>SUM(Q8:Q19)</f>
        <v>0</v>
      </c>
      <c r="R20" s="37"/>
      <c r="S20" s="37"/>
      <c r="T20" s="37"/>
    </row>
    <row r="21" spans="1:20" s="3" customFormat="1" ht="5.25" customHeight="1" x14ac:dyDescent="0.2">
      <c r="A21" s="52"/>
      <c r="B21" s="37"/>
      <c r="C21" s="37"/>
      <c r="D21" s="37"/>
      <c r="E21" s="37"/>
      <c r="F21" s="37"/>
      <c r="G21" s="37"/>
      <c r="H21" s="53"/>
      <c r="I21" s="37"/>
      <c r="J21" s="37"/>
      <c r="K21" s="37"/>
      <c r="L21" s="37"/>
      <c r="M21" s="37"/>
      <c r="N21" s="37"/>
      <c r="O21" s="37"/>
      <c r="P21" s="52"/>
      <c r="Q21" s="53"/>
      <c r="R21" s="37"/>
      <c r="S21" s="37"/>
      <c r="T21" s="37"/>
    </row>
    <row r="22" spans="1:20" s="3" customFormat="1" ht="15.75" customHeight="1" thickBot="1" x14ac:dyDescent="0.3">
      <c r="A22" s="52"/>
      <c r="B22" s="37"/>
      <c r="C22" s="37"/>
      <c r="D22" s="37"/>
      <c r="E22" s="37"/>
      <c r="F22" s="37"/>
      <c r="G22" s="37"/>
      <c r="H22" s="53"/>
      <c r="I22" s="52"/>
      <c r="J22" s="56" t="s">
        <v>26</v>
      </c>
      <c r="K22" s="37"/>
      <c r="L22" s="37"/>
      <c r="M22" s="37"/>
      <c r="N22" s="28">
        <f>SUM(N20+G20+Q20)</f>
        <v>0</v>
      </c>
      <c r="O22" s="37"/>
      <c r="P22" s="52"/>
      <c r="Q22" s="53"/>
      <c r="R22" s="37"/>
      <c r="S22" s="37"/>
      <c r="T22" s="37"/>
    </row>
    <row r="23" spans="1:20" s="13" customFormat="1" ht="12.75" customHeight="1" x14ac:dyDescent="0.2">
      <c r="A23" s="57"/>
      <c r="B23" s="76"/>
      <c r="C23" s="76"/>
      <c r="D23" s="76"/>
      <c r="E23" s="76"/>
      <c r="F23" s="76"/>
      <c r="G23" s="76"/>
      <c r="H23" s="35"/>
      <c r="I23" s="77"/>
      <c r="J23" s="83" t="s">
        <v>30</v>
      </c>
      <c r="K23" s="84"/>
      <c r="L23" s="84"/>
      <c r="M23" s="84"/>
      <c r="N23" s="84"/>
      <c r="O23" s="84"/>
      <c r="P23" s="84"/>
      <c r="Q23" s="85"/>
      <c r="R23" s="60"/>
      <c r="S23" s="60"/>
      <c r="T23" s="60"/>
    </row>
    <row r="24" spans="1:20" s="13" customFormat="1" ht="12.75" customHeight="1" x14ac:dyDescent="0.2">
      <c r="A24" s="59"/>
      <c r="B24" s="74" t="s">
        <v>59</v>
      </c>
      <c r="C24" s="36"/>
      <c r="D24" s="36"/>
      <c r="E24" s="36"/>
      <c r="F24" s="36"/>
      <c r="G24" s="36"/>
      <c r="H24" s="36"/>
      <c r="I24" s="36"/>
      <c r="J24" s="61" t="s">
        <v>31</v>
      </c>
      <c r="K24" s="61" t="s">
        <v>32</v>
      </c>
      <c r="L24" s="61"/>
      <c r="M24" s="61" t="s">
        <v>33</v>
      </c>
      <c r="N24" s="61" t="s">
        <v>34</v>
      </c>
      <c r="O24" s="61" t="s">
        <v>35</v>
      </c>
      <c r="P24" s="61" t="s">
        <v>36</v>
      </c>
      <c r="Q24" s="62" t="s">
        <v>37</v>
      </c>
      <c r="R24" s="60"/>
      <c r="S24" s="60"/>
      <c r="T24" s="60"/>
    </row>
    <row r="25" spans="1:20" s="13" customFormat="1" ht="12.75" customHeight="1" x14ac:dyDescent="0.2">
      <c r="A25" s="59"/>
      <c r="B25" s="74" t="s">
        <v>60</v>
      </c>
      <c r="C25" s="36"/>
      <c r="D25" s="36"/>
      <c r="E25" s="36"/>
      <c r="F25" s="36"/>
      <c r="G25" s="36"/>
      <c r="H25" s="36"/>
      <c r="I25" s="36"/>
      <c r="J25" s="14"/>
      <c r="K25" s="14"/>
      <c r="L25" s="14"/>
      <c r="M25" s="14"/>
      <c r="N25" s="14"/>
      <c r="O25" s="14"/>
      <c r="P25" s="14"/>
      <c r="Q25" s="16"/>
      <c r="R25" s="60"/>
      <c r="S25" s="60"/>
      <c r="T25" s="60"/>
    </row>
    <row r="26" spans="1:20" s="3" customFormat="1" ht="12.75" customHeight="1" x14ac:dyDescent="0.2">
      <c r="A26" s="64"/>
      <c r="B26" s="74" t="s">
        <v>63</v>
      </c>
      <c r="C26" s="36"/>
      <c r="D26" s="36"/>
      <c r="E26" s="36"/>
      <c r="F26" s="36"/>
      <c r="G26" s="36"/>
      <c r="H26" s="42"/>
      <c r="I26" s="42"/>
      <c r="J26" s="11"/>
      <c r="K26" s="11"/>
      <c r="L26" s="11"/>
      <c r="M26" s="11"/>
      <c r="N26" s="11"/>
      <c r="O26" s="11"/>
      <c r="P26" s="11"/>
      <c r="Q26" s="17"/>
      <c r="R26" s="37"/>
      <c r="S26" s="37"/>
      <c r="T26" s="37"/>
    </row>
    <row r="27" spans="1:20" s="3" customFormat="1" ht="12.75" customHeight="1" x14ac:dyDescent="0.2">
      <c r="A27" s="64"/>
      <c r="B27" s="74" t="s">
        <v>61</v>
      </c>
      <c r="C27" s="36"/>
      <c r="D27" s="36"/>
      <c r="E27" s="36"/>
      <c r="F27" s="36"/>
      <c r="G27" s="42"/>
      <c r="H27" s="42"/>
      <c r="I27" s="42"/>
      <c r="J27" s="11"/>
      <c r="K27" s="11"/>
      <c r="L27" s="11"/>
      <c r="M27" s="11"/>
      <c r="N27" s="11"/>
      <c r="O27" s="11"/>
      <c r="P27" s="11"/>
      <c r="Q27" s="16"/>
      <c r="R27" s="37"/>
      <c r="S27" s="37"/>
      <c r="T27" s="37"/>
    </row>
    <row r="28" spans="1:20" s="3" customFormat="1" ht="12.75" customHeight="1" x14ac:dyDescent="0.2">
      <c r="A28" s="64"/>
      <c r="B28" s="74" t="s">
        <v>62</v>
      </c>
      <c r="C28" s="36"/>
      <c r="D28" s="36"/>
      <c r="E28" s="36"/>
      <c r="F28" s="36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62"/>
      <c r="R28" s="37"/>
      <c r="S28" s="37"/>
      <c r="T28" s="37"/>
    </row>
    <row r="29" spans="1:20" s="3" customFormat="1" ht="12.75" customHeight="1" x14ac:dyDescent="0.2">
      <c r="A29" s="64"/>
      <c r="B29" s="42"/>
      <c r="C29" s="42"/>
      <c r="D29" s="42"/>
      <c r="E29" s="42"/>
      <c r="F29" s="42"/>
      <c r="G29" s="42"/>
      <c r="H29" s="42"/>
      <c r="I29" s="42"/>
      <c r="J29" s="42" t="s">
        <v>43</v>
      </c>
      <c r="K29" s="42"/>
      <c r="L29" s="4"/>
      <c r="M29" s="89"/>
      <c r="N29" s="89"/>
      <c r="O29" s="89"/>
      <c r="P29" s="89"/>
      <c r="Q29" s="90"/>
      <c r="R29" s="37"/>
      <c r="S29" s="37"/>
      <c r="T29" s="37"/>
    </row>
    <row r="30" spans="1:20" s="3" customFormat="1" ht="12.75" customHeight="1" x14ac:dyDescent="0.2">
      <c r="A30" s="64"/>
      <c r="B30" s="89"/>
      <c r="C30" s="89"/>
      <c r="D30" s="42"/>
      <c r="E30" s="89"/>
      <c r="F30" s="89"/>
      <c r="G30" s="42"/>
      <c r="H30" s="42"/>
      <c r="I30" s="42"/>
      <c r="J30" s="89"/>
      <c r="K30" s="89"/>
      <c r="L30" s="89"/>
      <c r="M30" s="89"/>
      <c r="N30" s="89"/>
      <c r="O30" s="89"/>
      <c r="P30" s="89"/>
      <c r="Q30" s="90"/>
      <c r="R30" s="37"/>
      <c r="S30" s="37"/>
      <c r="T30" s="37"/>
    </row>
    <row r="31" spans="1:20" s="3" customFormat="1" ht="12.75" customHeight="1" x14ac:dyDescent="0.2">
      <c r="A31" s="64"/>
      <c r="B31" s="42" t="s">
        <v>27</v>
      </c>
      <c r="C31" s="42"/>
      <c r="D31" s="42"/>
      <c r="E31" s="42" t="s">
        <v>4</v>
      </c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62"/>
      <c r="R31" s="37"/>
      <c r="S31" s="37"/>
      <c r="T31" s="37"/>
    </row>
    <row r="32" spans="1:20" s="3" customFormat="1" ht="12.75" customHeight="1" x14ac:dyDescent="0.2">
      <c r="A32" s="64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62"/>
      <c r="R32" s="37"/>
      <c r="S32" s="37"/>
      <c r="T32" s="37"/>
    </row>
    <row r="33" spans="1:20" s="3" customFormat="1" ht="12.75" customHeight="1" x14ac:dyDescent="0.2">
      <c r="A33" s="64"/>
      <c r="B33" s="89"/>
      <c r="C33" s="89"/>
      <c r="D33" s="4"/>
      <c r="E33" s="89"/>
      <c r="F33" s="89"/>
      <c r="G33" s="42"/>
      <c r="H33" s="78"/>
      <c r="I33" s="42"/>
      <c r="J33" s="78" t="s">
        <v>53</v>
      </c>
      <c r="K33" s="42"/>
      <c r="L33" s="42"/>
      <c r="M33" s="42"/>
      <c r="N33" s="42"/>
      <c r="O33" s="42"/>
      <c r="P33" s="42"/>
      <c r="Q33" s="62"/>
      <c r="R33" s="37"/>
      <c r="S33" s="37"/>
      <c r="T33" s="37"/>
    </row>
    <row r="34" spans="1:20" s="3" customFormat="1" ht="12.75" customHeight="1" x14ac:dyDescent="0.2">
      <c r="A34" s="64"/>
      <c r="B34" s="78" t="s">
        <v>57</v>
      </c>
      <c r="C34" s="42"/>
      <c r="D34" s="42"/>
      <c r="E34" s="42" t="s">
        <v>4</v>
      </c>
      <c r="F34" s="42"/>
      <c r="G34" s="42"/>
      <c r="H34" s="42"/>
      <c r="I34" s="42"/>
      <c r="J34" s="11"/>
      <c r="K34" s="78" t="s">
        <v>54</v>
      </c>
      <c r="L34" s="42"/>
      <c r="M34" s="42"/>
      <c r="N34" s="42"/>
      <c r="O34" s="42"/>
      <c r="P34" s="42"/>
      <c r="Q34" s="62"/>
      <c r="R34" s="37"/>
      <c r="S34" s="37"/>
      <c r="T34" s="37"/>
    </row>
    <row r="35" spans="1:20" ht="12.75" customHeight="1" x14ac:dyDescent="0.25">
      <c r="A35" s="64"/>
      <c r="B35" s="42"/>
      <c r="C35" s="42"/>
      <c r="D35" s="42"/>
      <c r="E35" s="42"/>
      <c r="F35" s="42"/>
      <c r="G35" s="42"/>
      <c r="H35" s="80"/>
      <c r="I35" s="80"/>
      <c r="J35" s="11"/>
      <c r="K35" s="78" t="s">
        <v>55</v>
      </c>
      <c r="L35" s="42"/>
      <c r="M35" s="79" t="s">
        <v>56</v>
      </c>
      <c r="N35" s="91"/>
      <c r="O35" s="91"/>
      <c r="P35" s="91"/>
      <c r="Q35" s="92"/>
    </row>
    <row r="36" spans="1:20" ht="12.75" customHeight="1" x14ac:dyDescent="0.25">
      <c r="A36" s="64"/>
      <c r="B36" s="89"/>
      <c r="C36" s="89"/>
      <c r="D36" s="42"/>
      <c r="E36" s="89"/>
      <c r="F36" s="89"/>
      <c r="G36" s="80"/>
      <c r="H36" s="80"/>
      <c r="I36" s="80"/>
      <c r="J36" s="93"/>
      <c r="K36" s="93"/>
      <c r="L36" s="93"/>
      <c r="M36" s="93"/>
      <c r="N36" s="93"/>
      <c r="O36" s="93"/>
      <c r="P36" s="93"/>
      <c r="Q36" s="94"/>
    </row>
    <row r="37" spans="1:20" ht="12.75" customHeight="1" x14ac:dyDescent="0.25">
      <c r="A37" s="64"/>
      <c r="B37" s="78" t="s">
        <v>58</v>
      </c>
      <c r="C37" s="42"/>
      <c r="D37" s="42"/>
      <c r="E37" s="42" t="s">
        <v>4</v>
      </c>
      <c r="F37" s="42"/>
      <c r="G37" s="80"/>
      <c r="H37" s="80"/>
      <c r="I37" s="80"/>
      <c r="J37" s="95"/>
      <c r="K37" s="95"/>
      <c r="L37" s="95"/>
      <c r="M37" s="95"/>
      <c r="N37" s="95"/>
      <c r="O37" s="95"/>
      <c r="P37" s="95"/>
      <c r="Q37" s="96"/>
    </row>
    <row r="38" spans="1:20" ht="12.75" customHeight="1" thickBot="1" x14ac:dyDescent="0.3">
      <c r="A38" s="69"/>
      <c r="B38" s="70"/>
      <c r="C38" s="70"/>
      <c r="D38" s="70"/>
      <c r="E38" s="70"/>
      <c r="F38" s="70"/>
      <c r="G38" s="70"/>
      <c r="H38" s="70"/>
      <c r="I38" s="70"/>
      <c r="J38" s="18"/>
      <c r="K38" s="18"/>
      <c r="L38" s="18"/>
      <c r="M38" s="18"/>
      <c r="N38" s="18"/>
      <c r="O38" s="18"/>
      <c r="P38" s="18"/>
      <c r="Q38" s="19"/>
    </row>
    <row r="39" spans="1:20" ht="12.75" customHeight="1" x14ac:dyDescent="0.25">
      <c r="A39" s="4"/>
      <c r="B39" s="4"/>
      <c r="C39" s="4"/>
      <c r="D39" s="4"/>
      <c r="E39" s="4"/>
      <c r="F39" s="4"/>
      <c r="G39" s="20"/>
      <c r="H39" s="20"/>
      <c r="I39" s="20"/>
      <c r="J39" s="20"/>
      <c r="K39" s="20"/>
      <c r="L39" s="20"/>
      <c r="M39" s="20"/>
      <c r="N39" s="20"/>
      <c r="P39" s="82" t="s">
        <v>64</v>
      </c>
      <c r="Q39" s="20"/>
    </row>
    <row r="40" spans="1:20" ht="12.75" customHeight="1" x14ac:dyDescent="0.25">
      <c r="A40" s="4"/>
      <c r="B40" s="4"/>
      <c r="C40" s="4"/>
      <c r="D40" s="4"/>
      <c r="E40" s="4"/>
      <c r="F40" s="4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</row>
    <row r="41" spans="1:20" ht="12.75" customHeight="1" x14ac:dyDescent="0.25">
      <c r="A41" s="4"/>
      <c r="B41" s="4"/>
      <c r="C41" s="4"/>
      <c r="D41" s="4"/>
      <c r="E41" s="4"/>
      <c r="F41" s="4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1:20" ht="12.75" customHeight="1" x14ac:dyDescent="0.25">
      <c r="B42" s="4"/>
      <c r="C42" s="4"/>
      <c r="D42" s="4"/>
      <c r="E42" s="4"/>
      <c r="F42" s="4"/>
      <c r="G42" s="20"/>
    </row>
    <row r="43" spans="1:20" x14ac:dyDescent="0.25">
      <c r="B43" s="4"/>
      <c r="C43" s="4"/>
      <c r="D43" s="4"/>
      <c r="E43" s="4"/>
      <c r="F43" s="4"/>
    </row>
    <row r="44" spans="1:20" x14ac:dyDescent="0.25">
      <c r="B44" s="4"/>
      <c r="C44" s="4"/>
      <c r="D44" s="4"/>
      <c r="E44" s="4"/>
      <c r="F44" s="4"/>
    </row>
  </sheetData>
  <sheetProtection algorithmName="SHA-512" hashValue="Y79foC3IUXo/0Z737QNAkVpkJctTgMioncWCeTDdJendreIgVIqf4HKa+zDU5/exTOGcK+sp5iKc97qNIwpjpg==" saltValue="X0VceeyqtCacF0pRPm4n/A==" spinCount="100000" sheet="1" selectLockedCells="1"/>
  <mergeCells count="18">
    <mergeCell ref="J23:Q23"/>
    <mergeCell ref="B4:D4"/>
    <mergeCell ref="G4:H4"/>
    <mergeCell ref="B5:D5"/>
    <mergeCell ref="G5:H5"/>
    <mergeCell ref="O5:Q5"/>
    <mergeCell ref="O4:Q4"/>
    <mergeCell ref="M29:Q29"/>
    <mergeCell ref="J30:Q30"/>
    <mergeCell ref="N35:Q35"/>
    <mergeCell ref="J36:Q36"/>
    <mergeCell ref="J37:Q37"/>
    <mergeCell ref="B30:C30"/>
    <mergeCell ref="B33:C33"/>
    <mergeCell ref="B36:C36"/>
    <mergeCell ref="E30:F30"/>
    <mergeCell ref="E33:F33"/>
    <mergeCell ref="E36:F36"/>
  </mergeCells>
  <phoneticPr fontId="2" type="noConversion"/>
  <conditionalFormatting sqref="I8:L19">
    <cfRule type="cellIs" dxfId="1" priority="1" stopIfTrue="1" operator="greaterThan">
      <formula>28</formula>
    </cfRule>
  </conditionalFormatting>
  <printOptions horizontalCentered="1"/>
  <pageMargins left="0.25" right="0.25" top="0.5" bottom="0.5" header="0.5" footer="0.5"/>
  <pageSetup scale="9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indexed="13"/>
    <pageSetUpPr fitToPage="1"/>
  </sheetPr>
  <dimension ref="A1:Q44"/>
  <sheetViews>
    <sheetView workbookViewId="0">
      <selection activeCell="N42" sqref="N42"/>
    </sheetView>
  </sheetViews>
  <sheetFormatPr defaultColWidth="9.08984375" defaultRowHeight="12.5" x14ac:dyDescent="0.25"/>
  <cols>
    <col min="1" max="1" width="6.6328125" style="1" customWidth="1"/>
    <col min="2" max="2" width="7.54296875" style="1" customWidth="1"/>
    <col min="3" max="3" width="18.36328125" style="1" customWidth="1"/>
    <col min="4" max="4" width="9.08984375" style="1"/>
    <col min="5" max="5" width="5.90625" style="1" customWidth="1"/>
    <col min="6" max="6" width="7.90625" style="1" customWidth="1"/>
    <col min="7" max="7" width="8" style="1" customWidth="1"/>
    <col min="8" max="8" width="7.6328125" style="1" bestFit="1" customWidth="1"/>
    <col min="9" max="9" width="6.90625" style="1" bestFit="1" customWidth="1"/>
    <col min="10" max="10" width="6.6328125" style="1" customWidth="1"/>
    <col min="11" max="11" width="6.90625" style="1" bestFit="1" customWidth="1"/>
    <col min="12" max="12" width="6.90625" style="1" hidden="1" customWidth="1"/>
    <col min="13" max="13" width="8.81640625" style="1" customWidth="1"/>
    <col min="14" max="14" width="10.54296875" style="1" customWidth="1"/>
    <col min="15" max="15" width="11.08984375" style="1" customWidth="1"/>
    <col min="16" max="16" width="7.90625" style="1" customWidth="1"/>
    <col min="17" max="17" width="7.453125" style="1" customWidth="1"/>
    <col min="18" max="16384" width="9.08984375" style="1"/>
  </cols>
  <sheetData>
    <row r="1" spans="1:17" ht="13" x14ac:dyDescent="0.3">
      <c r="A1" s="33"/>
      <c r="B1" s="32" t="s">
        <v>0</v>
      </c>
      <c r="C1" s="33"/>
      <c r="D1" s="33"/>
      <c r="E1" s="33"/>
      <c r="F1" s="33"/>
      <c r="G1" s="32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3" x14ac:dyDescent="0.3">
      <c r="A2" s="33"/>
      <c r="B2" s="32" t="s">
        <v>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s="3" customFormat="1" ht="17.25" customHeight="1" x14ac:dyDescent="0.2">
      <c r="A4" s="30" t="s">
        <v>2</v>
      </c>
      <c r="B4" s="97"/>
      <c r="C4" s="97"/>
      <c r="D4" s="97"/>
      <c r="E4" s="37"/>
      <c r="F4" s="30" t="s">
        <v>10</v>
      </c>
      <c r="G4" s="97"/>
      <c r="H4" s="97"/>
      <c r="I4" s="37"/>
      <c r="J4" s="37"/>
      <c r="K4" s="37"/>
      <c r="M4" s="37"/>
      <c r="N4" s="30" t="s">
        <v>13</v>
      </c>
      <c r="O4" s="100"/>
      <c r="P4" s="100"/>
      <c r="Q4" s="100"/>
    </row>
    <row r="5" spans="1:17" s="3" customFormat="1" ht="17.25" customHeight="1" x14ac:dyDescent="0.2">
      <c r="A5" s="31" t="s">
        <v>3</v>
      </c>
      <c r="B5" s="98"/>
      <c r="C5" s="98"/>
      <c r="D5" s="98"/>
      <c r="E5" s="37"/>
      <c r="F5" s="31" t="s">
        <v>11</v>
      </c>
      <c r="G5" s="98"/>
      <c r="H5" s="98"/>
      <c r="I5" s="37"/>
      <c r="J5" s="30" t="s">
        <v>14</v>
      </c>
      <c r="K5" s="2"/>
      <c r="L5" s="5"/>
      <c r="M5" s="37"/>
      <c r="N5" s="31" t="s">
        <v>12</v>
      </c>
      <c r="O5" s="98"/>
      <c r="P5" s="98"/>
      <c r="Q5" s="98"/>
    </row>
    <row r="6" spans="1:17" s="3" customFormat="1" ht="5.25" customHeight="1" x14ac:dyDescent="0.2">
      <c r="A6" s="42"/>
      <c r="B6" s="43"/>
      <c r="C6" s="43"/>
      <c r="D6" s="43"/>
      <c r="E6" s="37"/>
      <c r="F6" s="42"/>
      <c r="G6" s="41"/>
      <c r="H6" s="41"/>
      <c r="I6" s="37"/>
      <c r="J6" s="42"/>
      <c r="K6" s="41"/>
      <c r="L6" s="41"/>
      <c r="M6" s="37"/>
      <c r="N6" s="42"/>
      <c r="O6" s="41"/>
      <c r="P6" s="41"/>
      <c r="Q6" s="41"/>
    </row>
    <row r="7" spans="1:17" s="6" customFormat="1" ht="42" customHeight="1" thickBot="1" x14ac:dyDescent="0.3">
      <c r="A7" s="34" t="s">
        <v>4</v>
      </c>
      <c r="B7" s="34" t="s">
        <v>5</v>
      </c>
      <c r="C7" s="34" t="s">
        <v>6</v>
      </c>
      <c r="D7" s="34" t="s">
        <v>7</v>
      </c>
      <c r="E7" s="34" t="s">
        <v>44</v>
      </c>
      <c r="F7" s="34" t="s">
        <v>42</v>
      </c>
      <c r="G7" s="34" t="s">
        <v>8</v>
      </c>
      <c r="H7" s="34" t="s">
        <v>9</v>
      </c>
      <c r="I7" s="34" t="s">
        <v>15</v>
      </c>
      <c r="J7" s="34" t="s">
        <v>16</v>
      </c>
      <c r="K7" s="34" t="s">
        <v>17</v>
      </c>
      <c r="L7" s="34"/>
      <c r="M7" s="34" t="s">
        <v>18</v>
      </c>
      <c r="N7" s="34" t="s">
        <v>22</v>
      </c>
      <c r="O7" s="34" t="s">
        <v>19</v>
      </c>
      <c r="P7" s="34" t="s">
        <v>20</v>
      </c>
      <c r="Q7" s="34" t="s">
        <v>21</v>
      </c>
    </row>
    <row r="8" spans="1:17" s="3" customFormat="1" ht="12.75" customHeight="1" x14ac:dyDescent="0.2">
      <c r="A8" s="7"/>
      <c r="B8" s="8"/>
      <c r="C8" s="8"/>
      <c r="D8" s="8"/>
      <c r="E8" s="23"/>
      <c r="F8" s="9"/>
      <c r="G8" s="9"/>
      <c r="H8" s="38"/>
      <c r="I8" s="9"/>
      <c r="J8" s="9"/>
      <c r="K8" s="9"/>
      <c r="L8" s="9">
        <f>SUM(I8:K8)</f>
        <v>0</v>
      </c>
      <c r="M8" s="25">
        <f t="shared" ref="M8:M19" si="0">IF(L8&gt;=36,36,IF(L8&lt;36,SUM(I8:K8)))</f>
        <v>0</v>
      </c>
      <c r="N8" s="9"/>
      <c r="O8" s="25">
        <f t="shared" ref="O8:O19" si="1">SUM(M8:N8)</f>
        <v>0</v>
      </c>
      <c r="P8" s="72"/>
      <c r="Q8" s="9"/>
    </row>
    <row r="9" spans="1:17" s="3" customFormat="1" ht="12.75" customHeight="1" x14ac:dyDescent="0.2">
      <c r="A9" s="7"/>
      <c r="B9" s="11"/>
      <c r="C9" s="11"/>
      <c r="D9" s="11"/>
      <c r="E9" s="24">
        <f>D9-D8</f>
        <v>0</v>
      </c>
      <c r="F9" s="12"/>
      <c r="G9" s="12"/>
      <c r="H9" s="26">
        <f>PRODUCT(E9*0.56)+F9+G9+F8+G8</f>
        <v>0</v>
      </c>
      <c r="I9" s="12"/>
      <c r="J9" s="12"/>
      <c r="K9" s="12"/>
      <c r="L9" s="9">
        <f t="shared" ref="L9:L19" si="2">SUM(I9:K9)</f>
        <v>0</v>
      </c>
      <c r="M9" s="25">
        <f t="shared" si="0"/>
        <v>0</v>
      </c>
      <c r="N9" s="12"/>
      <c r="O9" s="25">
        <f t="shared" si="1"/>
        <v>0</v>
      </c>
      <c r="P9" s="73"/>
      <c r="Q9" s="12"/>
    </row>
    <row r="10" spans="1:17" s="3" customFormat="1" ht="12.75" customHeight="1" x14ac:dyDescent="0.2">
      <c r="A10" s="7"/>
      <c r="B10" s="11"/>
      <c r="C10" s="11"/>
      <c r="D10" s="11"/>
      <c r="E10" s="24"/>
      <c r="F10" s="12"/>
      <c r="G10" s="12"/>
      <c r="H10" s="26"/>
      <c r="I10" s="12"/>
      <c r="J10" s="12"/>
      <c r="K10" s="12"/>
      <c r="L10" s="9">
        <f t="shared" si="2"/>
        <v>0</v>
      </c>
      <c r="M10" s="25">
        <f t="shared" si="0"/>
        <v>0</v>
      </c>
      <c r="N10" s="12"/>
      <c r="O10" s="25">
        <f t="shared" si="1"/>
        <v>0</v>
      </c>
      <c r="P10" s="73"/>
      <c r="Q10" s="12"/>
    </row>
    <row r="11" spans="1:17" s="3" customFormat="1" ht="12.75" customHeight="1" x14ac:dyDescent="0.2">
      <c r="A11" s="7"/>
      <c r="B11" s="11"/>
      <c r="C11" s="11"/>
      <c r="D11" s="11"/>
      <c r="E11" s="24">
        <f>D11-D10</f>
        <v>0</v>
      </c>
      <c r="F11" s="12"/>
      <c r="G11" s="12"/>
      <c r="H11" s="26">
        <f>PRODUCT(E11*0.56)+F11+G11+F10+G10</f>
        <v>0</v>
      </c>
      <c r="I11" s="12"/>
      <c r="J11" s="12"/>
      <c r="K11" s="12"/>
      <c r="L11" s="9">
        <f t="shared" si="2"/>
        <v>0</v>
      </c>
      <c r="M11" s="25">
        <f t="shared" si="0"/>
        <v>0</v>
      </c>
      <c r="N11" s="12"/>
      <c r="O11" s="25">
        <f t="shared" si="1"/>
        <v>0</v>
      </c>
      <c r="P11" s="73"/>
      <c r="Q11" s="12"/>
    </row>
    <row r="12" spans="1:17" s="3" customFormat="1" ht="12.75" customHeight="1" x14ac:dyDescent="0.2">
      <c r="A12" s="7"/>
      <c r="B12" s="11"/>
      <c r="C12" s="11"/>
      <c r="D12" s="11"/>
      <c r="E12" s="24"/>
      <c r="F12" s="12"/>
      <c r="G12" s="12"/>
      <c r="H12" s="26"/>
      <c r="I12" s="12"/>
      <c r="J12" s="12"/>
      <c r="K12" s="12"/>
      <c r="L12" s="9">
        <f t="shared" si="2"/>
        <v>0</v>
      </c>
      <c r="M12" s="25">
        <f t="shared" si="0"/>
        <v>0</v>
      </c>
      <c r="N12" s="12"/>
      <c r="O12" s="25">
        <f t="shared" si="1"/>
        <v>0</v>
      </c>
      <c r="P12" s="73"/>
      <c r="Q12" s="12"/>
    </row>
    <row r="13" spans="1:17" s="3" customFormat="1" ht="12.75" customHeight="1" x14ac:dyDescent="0.2">
      <c r="A13" s="7"/>
      <c r="B13" s="11"/>
      <c r="C13" s="11"/>
      <c r="D13" s="11"/>
      <c r="E13" s="24">
        <f>D13-D12</f>
        <v>0</v>
      </c>
      <c r="F13" s="12"/>
      <c r="G13" s="12"/>
      <c r="H13" s="26">
        <f>PRODUCT(E13*0.56)+F13+G13+F12+G12</f>
        <v>0</v>
      </c>
      <c r="I13" s="12"/>
      <c r="J13" s="12"/>
      <c r="K13" s="12"/>
      <c r="L13" s="9">
        <f t="shared" si="2"/>
        <v>0</v>
      </c>
      <c r="M13" s="25">
        <f t="shared" si="0"/>
        <v>0</v>
      </c>
      <c r="N13" s="12"/>
      <c r="O13" s="25">
        <f t="shared" si="1"/>
        <v>0</v>
      </c>
      <c r="P13" s="73"/>
      <c r="Q13" s="12"/>
    </row>
    <row r="14" spans="1:17" s="3" customFormat="1" ht="12.75" customHeight="1" x14ac:dyDescent="0.2">
      <c r="A14" s="7"/>
      <c r="B14" s="11"/>
      <c r="C14" s="11"/>
      <c r="D14" s="11"/>
      <c r="E14" s="24"/>
      <c r="F14" s="12"/>
      <c r="G14" s="12"/>
      <c r="H14" s="26"/>
      <c r="I14" s="12"/>
      <c r="J14" s="12"/>
      <c r="K14" s="12"/>
      <c r="L14" s="9">
        <f t="shared" si="2"/>
        <v>0</v>
      </c>
      <c r="M14" s="25">
        <f t="shared" si="0"/>
        <v>0</v>
      </c>
      <c r="N14" s="12"/>
      <c r="O14" s="25">
        <f t="shared" si="1"/>
        <v>0</v>
      </c>
      <c r="P14" s="73"/>
      <c r="Q14" s="12"/>
    </row>
    <row r="15" spans="1:17" s="3" customFormat="1" ht="12.75" customHeight="1" x14ac:dyDescent="0.2">
      <c r="A15" s="7"/>
      <c r="B15" s="11"/>
      <c r="C15" s="11"/>
      <c r="D15" s="11"/>
      <c r="E15" s="24">
        <f>D15-D14</f>
        <v>0</v>
      </c>
      <c r="F15" s="12"/>
      <c r="G15" s="12"/>
      <c r="H15" s="26">
        <f>PRODUCT(E15*0.56)+F15+G15+F14+G14</f>
        <v>0</v>
      </c>
      <c r="I15" s="12"/>
      <c r="J15" s="12"/>
      <c r="K15" s="12"/>
      <c r="L15" s="9">
        <f t="shared" si="2"/>
        <v>0</v>
      </c>
      <c r="M15" s="25">
        <f t="shared" si="0"/>
        <v>0</v>
      </c>
      <c r="N15" s="12"/>
      <c r="O15" s="25">
        <f t="shared" si="1"/>
        <v>0</v>
      </c>
      <c r="P15" s="73"/>
      <c r="Q15" s="12"/>
    </row>
    <row r="16" spans="1:17" s="3" customFormat="1" ht="12.75" customHeight="1" x14ac:dyDescent="0.2">
      <c r="A16" s="7"/>
      <c r="B16" s="11"/>
      <c r="C16" s="11"/>
      <c r="D16" s="11"/>
      <c r="E16" s="24"/>
      <c r="F16" s="12"/>
      <c r="G16" s="12"/>
      <c r="H16" s="26"/>
      <c r="I16" s="12"/>
      <c r="J16" s="12"/>
      <c r="K16" s="12"/>
      <c r="L16" s="9">
        <f t="shared" si="2"/>
        <v>0</v>
      </c>
      <c r="M16" s="25">
        <f t="shared" si="0"/>
        <v>0</v>
      </c>
      <c r="N16" s="12"/>
      <c r="O16" s="25">
        <f t="shared" si="1"/>
        <v>0</v>
      </c>
      <c r="P16" s="73"/>
      <c r="Q16" s="12"/>
    </row>
    <row r="17" spans="1:17" s="3" customFormat="1" ht="12.75" customHeight="1" x14ac:dyDescent="0.2">
      <c r="A17" s="7"/>
      <c r="B17" s="11"/>
      <c r="C17" s="11"/>
      <c r="D17" s="11"/>
      <c r="E17" s="24">
        <f>D17-D16</f>
        <v>0</v>
      </c>
      <c r="F17" s="12"/>
      <c r="G17" s="12"/>
      <c r="H17" s="26">
        <f>PRODUCT(E17*0.56)+F17+G17+F16+G16</f>
        <v>0</v>
      </c>
      <c r="I17" s="12"/>
      <c r="J17" s="12"/>
      <c r="K17" s="12"/>
      <c r="L17" s="9">
        <f t="shared" si="2"/>
        <v>0</v>
      </c>
      <c r="M17" s="25">
        <f t="shared" si="0"/>
        <v>0</v>
      </c>
      <c r="N17" s="12"/>
      <c r="O17" s="25">
        <f t="shared" si="1"/>
        <v>0</v>
      </c>
      <c r="P17" s="73"/>
      <c r="Q17" s="12"/>
    </row>
    <row r="18" spans="1:17" s="3" customFormat="1" ht="12.75" customHeight="1" x14ac:dyDescent="0.2">
      <c r="A18" s="10"/>
      <c r="B18" s="11"/>
      <c r="C18" s="11"/>
      <c r="D18" s="11"/>
      <c r="E18" s="24"/>
      <c r="F18" s="12"/>
      <c r="G18" s="12"/>
      <c r="H18" s="26"/>
      <c r="I18" s="12"/>
      <c r="J18" s="12"/>
      <c r="K18" s="12"/>
      <c r="L18" s="9">
        <f t="shared" si="2"/>
        <v>0</v>
      </c>
      <c r="M18" s="25">
        <f t="shared" si="0"/>
        <v>0</v>
      </c>
      <c r="N18" s="12"/>
      <c r="O18" s="25">
        <f t="shared" si="1"/>
        <v>0</v>
      </c>
      <c r="P18" s="73"/>
      <c r="Q18" s="12"/>
    </row>
    <row r="19" spans="1:17" s="3" customFormat="1" ht="12.75" customHeight="1" x14ac:dyDescent="0.2">
      <c r="A19" s="10"/>
      <c r="B19" s="11"/>
      <c r="C19" s="11"/>
      <c r="D19" s="11"/>
      <c r="E19" s="24">
        <f>D19-D18</f>
        <v>0</v>
      </c>
      <c r="F19" s="12"/>
      <c r="G19" s="12"/>
      <c r="H19" s="26">
        <f>PRODUCT(E19*0.56)+F19+G19+F18+G18</f>
        <v>0</v>
      </c>
      <c r="I19" s="12"/>
      <c r="J19" s="12"/>
      <c r="K19" s="12"/>
      <c r="L19" s="9">
        <f t="shared" si="2"/>
        <v>0</v>
      </c>
      <c r="M19" s="25">
        <f t="shared" si="0"/>
        <v>0</v>
      </c>
      <c r="N19" s="12"/>
      <c r="O19" s="25">
        <f t="shared" si="1"/>
        <v>0</v>
      </c>
      <c r="P19" s="73"/>
      <c r="Q19" s="12"/>
    </row>
    <row r="20" spans="1:17" s="3" customFormat="1" ht="15.75" customHeight="1" x14ac:dyDescent="0.2">
      <c r="A20" s="49"/>
      <c r="B20" s="37"/>
      <c r="C20" s="31" t="s">
        <v>39</v>
      </c>
      <c r="D20" s="75">
        <f>SUM(E8:E19)</f>
        <v>0</v>
      </c>
      <c r="E20" s="31" t="s">
        <v>25</v>
      </c>
      <c r="F20" s="31"/>
      <c r="G20" s="22">
        <f>SUM(H9:H19)</f>
        <v>0</v>
      </c>
      <c r="H20" s="50"/>
      <c r="I20" s="37"/>
      <c r="J20" s="31" t="s">
        <v>24</v>
      </c>
      <c r="K20" s="31"/>
      <c r="L20" s="31"/>
      <c r="M20" s="31"/>
      <c r="N20" s="27">
        <f>SUM(O8:O19)</f>
        <v>0</v>
      </c>
      <c r="O20" s="42"/>
      <c r="P20" s="51" t="s">
        <v>23</v>
      </c>
      <c r="Q20" s="29">
        <f>SUM(Q8:Q19)</f>
        <v>0</v>
      </c>
    </row>
    <row r="21" spans="1:17" s="3" customFormat="1" ht="5.25" customHeight="1" x14ac:dyDescent="0.2">
      <c r="A21" s="52"/>
      <c r="B21" s="37"/>
      <c r="C21" s="37"/>
      <c r="D21" s="37"/>
      <c r="E21" s="37"/>
      <c r="F21" s="37"/>
      <c r="G21" s="37"/>
      <c r="H21" s="53"/>
      <c r="I21" s="37"/>
      <c r="J21" s="37"/>
      <c r="K21" s="37"/>
      <c r="L21" s="37"/>
      <c r="M21" s="37"/>
      <c r="N21" s="37"/>
      <c r="O21" s="37"/>
      <c r="P21" s="52"/>
      <c r="Q21" s="53"/>
    </row>
    <row r="22" spans="1:17" s="3" customFormat="1" ht="15.75" customHeight="1" thickBot="1" x14ac:dyDescent="0.3">
      <c r="A22" s="52"/>
      <c r="B22" s="37"/>
      <c r="C22" s="37"/>
      <c r="D22" s="37"/>
      <c r="E22" s="37"/>
      <c r="F22" s="37"/>
      <c r="G22" s="37"/>
      <c r="H22" s="53"/>
      <c r="I22" s="52"/>
      <c r="J22" s="56" t="s">
        <v>26</v>
      </c>
      <c r="K22" s="37"/>
      <c r="L22" s="37"/>
      <c r="M22" s="37"/>
      <c r="N22" s="28">
        <f>SUM(N20+G20+Q20)</f>
        <v>0</v>
      </c>
      <c r="O22" s="37"/>
      <c r="P22" s="52"/>
      <c r="Q22" s="53"/>
    </row>
    <row r="23" spans="1:17" s="13" customFormat="1" ht="12.75" customHeight="1" x14ac:dyDescent="0.2">
      <c r="A23" s="57"/>
      <c r="B23" s="76"/>
      <c r="C23" s="76"/>
      <c r="D23" s="76"/>
      <c r="E23" s="76"/>
      <c r="F23" s="76"/>
      <c r="G23" s="76"/>
      <c r="H23" s="35"/>
      <c r="I23" s="77"/>
      <c r="J23" s="83" t="s">
        <v>30</v>
      </c>
      <c r="K23" s="84"/>
      <c r="L23" s="84"/>
      <c r="M23" s="84"/>
      <c r="N23" s="84"/>
      <c r="O23" s="84"/>
      <c r="P23" s="84"/>
      <c r="Q23" s="85"/>
    </row>
    <row r="24" spans="1:17" s="13" customFormat="1" ht="12.75" customHeight="1" x14ac:dyDescent="0.2">
      <c r="A24" s="59"/>
      <c r="B24" s="74" t="s">
        <v>59</v>
      </c>
      <c r="C24" s="74"/>
      <c r="D24" s="36"/>
      <c r="E24" s="36"/>
      <c r="F24" s="36"/>
      <c r="G24" s="36"/>
      <c r="H24" s="36"/>
      <c r="I24" s="36"/>
      <c r="J24" s="61" t="s">
        <v>31</v>
      </c>
      <c r="K24" s="61" t="s">
        <v>32</v>
      </c>
      <c r="L24" s="61"/>
      <c r="M24" s="61" t="s">
        <v>33</v>
      </c>
      <c r="N24" s="61" t="s">
        <v>34</v>
      </c>
      <c r="O24" s="61" t="s">
        <v>35</v>
      </c>
      <c r="P24" s="61" t="s">
        <v>36</v>
      </c>
      <c r="Q24" s="62" t="s">
        <v>37</v>
      </c>
    </row>
    <row r="25" spans="1:17" s="13" customFormat="1" ht="12.75" customHeight="1" x14ac:dyDescent="0.2">
      <c r="A25" s="59"/>
      <c r="B25" s="74" t="s">
        <v>60</v>
      </c>
      <c r="C25" s="74"/>
      <c r="D25" s="36"/>
      <c r="E25" s="36"/>
      <c r="F25" s="36"/>
      <c r="G25" s="36"/>
      <c r="H25" s="36"/>
      <c r="I25" s="36"/>
      <c r="J25" s="14"/>
      <c r="K25" s="14"/>
      <c r="L25" s="14"/>
      <c r="M25" s="14"/>
      <c r="N25" s="14"/>
      <c r="O25" s="14"/>
      <c r="P25" s="14"/>
      <c r="Q25" s="16"/>
    </row>
    <row r="26" spans="1:17" s="3" customFormat="1" ht="12.75" customHeight="1" x14ac:dyDescent="0.2">
      <c r="A26" s="64"/>
      <c r="B26" s="74" t="s">
        <v>63</v>
      </c>
      <c r="C26" s="74"/>
      <c r="D26" s="36"/>
      <c r="E26" s="36"/>
      <c r="F26" s="36"/>
      <c r="G26" s="36"/>
      <c r="H26" s="42"/>
      <c r="I26" s="42"/>
      <c r="J26" s="11"/>
      <c r="K26" s="11"/>
      <c r="L26" s="11"/>
      <c r="M26" s="11"/>
      <c r="N26" s="11"/>
      <c r="O26" s="11"/>
      <c r="P26" s="11"/>
      <c r="Q26" s="17"/>
    </row>
    <row r="27" spans="1:17" s="3" customFormat="1" ht="12.75" customHeight="1" x14ac:dyDescent="0.2">
      <c r="A27" s="64"/>
      <c r="B27" s="74" t="s">
        <v>61</v>
      </c>
      <c r="C27" s="74"/>
      <c r="D27" s="42"/>
      <c r="E27" s="42"/>
      <c r="F27" s="42"/>
      <c r="G27" s="42"/>
      <c r="H27" s="42"/>
      <c r="I27" s="42"/>
      <c r="J27" s="11"/>
      <c r="K27" s="11"/>
      <c r="L27" s="11"/>
      <c r="M27" s="11"/>
      <c r="N27" s="11"/>
      <c r="O27" s="11"/>
      <c r="P27" s="11"/>
      <c r="Q27" s="16"/>
    </row>
    <row r="28" spans="1:17" s="3" customFormat="1" ht="12.75" customHeight="1" x14ac:dyDescent="0.2">
      <c r="A28" s="64"/>
      <c r="B28" s="74" t="s">
        <v>62</v>
      </c>
      <c r="C28" s="74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62"/>
    </row>
    <row r="29" spans="1:17" s="3" customFormat="1" ht="12.75" customHeight="1" x14ac:dyDescent="0.2">
      <c r="A29" s="64"/>
      <c r="B29" s="74"/>
      <c r="C29" s="74"/>
      <c r="D29" s="42"/>
      <c r="E29" s="42"/>
      <c r="F29" s="42"/>
      <c r="G29" s="42"/>
      <c r="H29" s="42"/>
      <c r="I29" s="42"/>
      <c r="J29" s="42" t="s">
        <v>43</v>
      </c>
      <c r="K29" s="42"/>
      <c r="L29" s="4"/>
      <c r="M29" s="91"/>
      <c r="N29" s="91"/>
      <c r="O29" s="91"/>
      <c r="P29" s="91"/>
      <c r="Q29" s="92"/>
    </row>
    <row r="30" spans="1:17" s="3" customFormat="1" ht="12.75" customHeight="1" x14ac:dyDescent="0.2">
      <c r="A30" s="64"/>
      <c r="B30" s="89"/>
      <c r="C30" s="89"/>
      <c r="D30" s="42"/>
      <c r="E30" s="89"/>
      <c r="F30" s="89"/>
      <c r="G30" s="42"/>
      <c r="H30" s="42"/>
      <c r="I30" s="42"/>
      <c r="J30" s="91"/>
      <c r="K30" s="91"/>
      <c r="L30" s="91"/>
      <c r="M30" s="91"/>
      <c r="N30" s="91"/>
      <c r="O30" s="91"/>
      <c r="P30" s="91"/>
      <c r="Q30" s="92"/>
    </row>
    <row r="31" spans="1:17" s="3" customFormat="1" ht="12.75" customHeight="1" x14ac:dyDescent="0.2">
      <c r="A31" s="64"/>
      <c r="B31" s="42" t="s">
        <v>27</v>
      </c>
      <c r="C31" s="42"/>
      <c r="D31" s="42"/>
      <c r="E31" s="42" t="s">
        <v>4</v>
      </c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62"/>
    </row>
    <row r="32" spans="1:17" s="3" customFormat="1" ht="12.75" customHeight="1" x14ac:dyDescent="0.2">
      <c r="A32" s="64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62"/>
    </row>
    <row r="33" spans="1:17" s="3" customFormat="1" ht="12.75" customHeight="1" x14ac:dyDescent="0.2">
      <c r="A33" s="64"/>
      <c r="B33" s="89"/>
      <c r="C33" s="89"/>
      <c r="D33" s="42"/>
      <c r="E33" s="89"/>
      <c r="F33" s="89"/>
      <c r="G33" s="42"/>
      <c r="H33" s="42"/>
      <c r="I33" s="42"/>
      <c r="J33" s="78" t="s">
        <v>53</v>
      </c>
      <c r="K33" s="42"/>
      <c r="L33" s="42"/>
      <c r="M33" s="42"/>
      <c r="N33" s="42"/>
      <c r="O33" s="42"/>
      <c r="P33" s="42"/>
      <c r="Q33" s="62"/>
    </row>
    <row r="34" spans="1:17" s="3" customFormat="1" ht="12.75" customHeight="1" x14ac:dyDescent="0.2">
      <c r="A34" s="64"/>
      <c r="B34" s="78" t="s">
        <v>57</v>
      </c>
      <c r="C34" s="42"/>
      <c r="D34" s="42"/>
      <c r="E34" s="42" t="s">
        <v>4</v>
      </c>
      <c r="F34" s="42"/>
      <c r="G34" s="42"/>
      <c r="H34" s="42"/>
      <c r="I34" s="42"/>
      <c r="J34" s="11"/>
      <c r="K34" s="78" t="s">
        <v>54</v>
      </c>
      <c r="L34" s="42"/>
      <c r="M34" s="42"/>
      <c r="N34" s="4"/>
      <c r="O34" s="4"/>
      <c r="P34" s="4"/>
      <c r="Q34" s="15"/>
    </row>
    <row r="35" spans="1:17" ht="12.75" customHeight="1" x14ac:dyDescent="0.25">
      <c r="A35" s="64"/>
      <c r="B35" s="42"/>
      <c r="C35" s="42"/>
      <c r="D35" s="42"/>
      <c r="E35" s="42"/>
      <c r="F35" s="42"/>
      <c r="G35" s="42"/>
      <c r="H35" s="80"/>
      <c r="I35" s="80"/>
      <c r="J35" s="11"/>
      <c r="K35" s="78" t="s">
        <v>55</v>
      </c>
      <c r="L35" s="42"/>
      <c r="M35" s="79" t="s">
        <v>56</v>
      </c>
      <c r="N35" s="91"/>
      <c r="O35" s="91"/>
      <c r="P35" s="91"/>
      <c r="Q35" s="92"/>
    </row>
    <row r="36" spans="1:17" ht="12.75" customHeight="1" x14ac:dyDescent="0.25">
      <c r="A36" s="64"/>
      <c r="B36" s="89"/>
      <c r="C36" s="89"/>
      <c r="D36" s="42"/>
      <c r="E36" s="89"/>
      <c r="F36" s="89"/>
      <c r="G36" s="80"/>
      <c r="H36" s="80"/>
      <c r="I36" s="80"/>
      <c r="J36" s="93"/>
      <c r="K36" s="93"/>
      <c r="L36" s="93"/>
      <c r="M36" s="93"/>
      <c r="N36" s="93"/>
      <c r="O36" s="93"/>
      <c r="P36" s="93"/>
      <c r="Q36" s="94"/>
    </row>
    <row r="37" spans="1:17" ht="12.75" customHeight="1" x14ac:dyDescent="0.25">
      <c r="A37" s="64"/>
      <c r="B37" s="78" t="s">
        <v>58</v>
      </c>
      <c r="C37" s="42"/>
      <c r="D37" s="42"/>
      <c r="E37" s="42" t="s">
        <v>4</v>
      </c>
      <c r="F37" s="42"/>
      <c r="G37" s="80"/>
      <c r="H37" s="80"/>
      <c r="I37" s="80"/>
      <c r="J37" s="95"/>
      <c r="K37" s="95"/>
      <c r="L37" s="95"/>
      <c r="M37" s="95"/>
      <c r="N37" s="95"/>
      <c r="O37" s="95"/>
      <c r="P37" s="95"/>
      <c r="Q37" s="96"/>
    </row>
    <row r="38" spans="1:17" ht="12.75" customHeight="1" thickBot="1" x14ac:dyDescent="0.3">
      <c r="A38" s="69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1"/>
    </row>
    <row r="39" spans="1:17" ht="12.75" customHeight="1" x14ac:dyDescent="0.25">
      <c r="A39" s="4"/>
      <c r="B39" s="4"/>
      <c r="C39" s="4"/>
      <c r="D39" s="4"/>
      <c r="E39" s="4"/>
      <c r="F39" s="4"/>
      <c r="G39" s="20"/>
      <c r="H39" s="20"/>
      <c r="I39" s="20"/>
      <c r="J39" s="20"/>
      <c r="K39" s="20"/>
      <c r="L39" s="20"/>
      <c r="M39" s="20"/>
      <c r="N39" s="20"/>
      <c r="O39" s="20"/>
      <c r="P39" s="82" t="s">
        <v>64</v>
      </c>
      <c r="Q39" s="20"/>
    </row>
    <row r="40" spans="1:17" ht="12.75" customHeight="1" x14ac:dyDescent="0.25">
      <c r="A40" s="4"/>
      <c r="B40" s="4"/>
      <c r="C40" s="4"/>
      <c r="D40" s="4"/>
      <c r="E40" s="4"/>
      <c r="F40" s="4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</row>
    <row r="41" spans="1:17" ht="12.75" customHeight="1" x14ac:dyDescent="0.25">
      <c r="A41" s="4"/>
      <c r="B41" s="4"/>
      <c r="C41" s="4"/>
      <c r="D41" s="4"/>
      <c r="E41" s="4"/>
      <c r="F41" s="4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1:17" ht="12.75" customHeight="1" x14ac:dyDescent="0.25">
      <c r="B42" s="4"/>
      <c r="C42" s="4"/>
      <c r="D42" s="4"/>
      <c r="E42" s="4"/>
      <c r="F42" s="4"/>
      <c r="G42" s="20"/>
      <c r="J42" s="20"/>
      <c r="K42" s="20"/>
      <c r="L42" s="20"/>
      <c r="M42" s="20"/>
      <c r="N42" s="20"/>
      <c r="O42" s="20"/>
      <c r="P42" s="20"/>
      <c r="Q42" s="20"/>
    </row>
    <row r="43" spans="1:17" x14ac:dyDescent="0.25">
      <c r="B43" s="4"/>
      <c r="C43" s="4"/>
      <c r="D43" s="4"/>
      <c r="E43" s="4"/>
      <c r="F43" s="4"/>
    </row>
    <row r="44" spans="1:17" x14ac:dyDescent="0.25">
      <c r="B44" s="4"/>
      <c r="C44" s="4"/>
      <c r="D44" s="4"/>
      <c r="E44" s="4"/>
      <c r="F44" s="4"/>
    </row>
  </sheetData>
  <sheetProtection algorithmName="SHA-512" hashValue="eot/8YQzEbsNmwurHj+ENVhgPVni+1bpg2dbN5Bx0wdVQ+yCF3lZ8dAaxKJC8XJrlMqq6K3zbMox7t+0kQ6wuw==" saltValue="Mb5YqbP2PQZH0wckHW4G+A==" spinCount="100000" sheet="1" selectLockedCells="1"/>
  <mergeCells count="18">
    <mergeCell ref="J23:Q23"/>
    <mergeCell ref="B4:D4"/>
    <mergeCell ref="G4:H4"/>
    <mergeCell ref="B5:D5"/>
    <mergeCell ref="G5:H5"/>
    <mergeCell ref="O5:Q5"/>
    <mergeCell ref="O4:Q4"/>
    <mergeCell ref="M29:Q29"/>
    <mergeCell ref="J30:Q30"/>
    <mergeCell ref="N35:Q35"/>
    <mergeCell ref="J36:Q36"/>
    <mergeCell ref="J37:Q37"/>
    <mergeCell ref="B30:C30"/>
    <mergeCell ref="B33:C33"/>
    <mergeCell ref="B36:C36"/>
    <mergeCell ref="E30:F30"/>
    <mergeCell ref="E33:F33"/>
    <mergeCell ref="E36:F36"/>
  </mergeCells>
  <phoneticPr fontId="2" type="noConversion"/>
  <conditionalFormatting sqref="I8:L19">
    <cfRule type="cellIs" dxfId="0" priority="1" stopIfTrue="1" operator="greaterThan">
      <formula>28</formula>
    </cfRule>
  </conditionalFormatting>
  <pageMargins left="0.25" right="0.25800000000000001" top="1" bottom="1" header="0.5" footer="0.5"/>
  <pageSetup scale="8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</vt:lpstr>
      <vt:lpstr>General</vt:lpstr>
      <vt:lpstr>High Cost Area in GA</vt:lpstr>
    </vt:vector>
  </TitlesOfParts>
  <Company>WCBOE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Bussell</dc:creator>
  <cp:lastModifiedBy>Jasmine Williams</cp:lastModifiedBy>
  <cp:lastPrinted>2021-01-07T18:58:58Z</cp:lastPrinted>
  <dcterms:created xsi:type="dcterms:W3CDTF">2005-03-14T14:10:16Z</dcterms:created>
  <dcterms:modified xsi:type="dcterms:W3CDTF">2021-01-07T19:00:11Z</dcterms:modified>
</cp:coreProperties>
</file>